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Conselho de Arq. e Urb. do Espírito Santo\CAU ES - GERADFIN\TRANSPARÊNCIA CAU-ES\TRANSPARÊNCIA 2017 e 2018\DIÁRIAS\2018\"/>
    </mc:Choice>
  </mc:AlternateContent>
  <bookViews>
    <workbookView xWindow="0" yWindow="0" windowWidth="28800" windowHeight="11325"/>
  </bookViews>
  <sheets>
    <sheet name="2018" sheetId="2" r:id="rId1"/>
  </sheets>
  <definedNames>
    <definedName name="_xlnm.Print_Area" localSheetId="0">'2018'!$A$1:$J$70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6" i="2" l="1"/>
  <c r="I42" i="2"/>
  <c r="I43" i="2" s="1"/>
  <c r="I57" i="2" l="1"/>
  <c r="I58" i="2" s="1"/>
  <c r="I36" i="2"/>
  <c r="I30" i="2"/>
  <c r="I31" i="2" s="1"/>
  <c r="I27" i="2"/>
  <c r="I52" i="2" l="1"/>
  <c r="I53" i="2" s="1"/>
  <c r="I12" i="2" l="1"/>
  <c r="I13" i="2" s="1"/>
  <c r="I65" i="2" l="1"/>
  <c r="I67" i="2" s="1"/>
  <c r="I70" i="2" s="1"/>
  <c r="I47" i="2" l="1"/>
  <c r="I48" i="2" s="1"/>
  <c r="I28" i="2"/>
  <c r="I22" i="2"/>
  <c r="I23" i="2" s="1"/>
  <c r="I17" i="2" l="1"/>
  <c r="I18" i="2" s="1"/>
  <c r="I9" i="2"/>
  <c r="I8" i="2"/>
  <c r="I10" i="2" l="1"/>
  <c r="I37" i="2"/>
  <c r="I35" i="2" l="1"/>
  <c r="I38" i="2" s="1"/>
  <c r="I60" i="2" s="1"/>
</calcChain>
</file>

<file path=xl/sharedStrings.xml><?xml version="1.0" encoding="utf-8"?>
<sst xmlns="http://schemas.openxmlformats.org/spreadsheetml/2006/main" count="189" uniqueCount="55">
  <si>
    <t>TIPO DESPESA</t>
  </si>
  <si>
    <t>EVENTO</t>
  </si>
  <si>
    <t>DATA</t>
  </si>
  <si>
    <t>VALOR UNIT.</t>
  </si>
  <si>
    <t xml:space="preserve">QUANT. </t>
  </si>
  <si>
    <t>VALOR TOTAL</t>
  </si>
  <si>
    <t>CIDADE DE ORIGEM:</t>
  </si>
  <si>
    <t>TOTAL</t>
  </si>
  <si>
    <t>CIDADE DE DESTINO</t>
  </si>
  <si>
    <t>Fonte: Coordenação Administrativa e Financeira do CAU/ES</t>
  </si>
  <si>
    <t>Vitória/ES</t>
  </si>
  <si>
    <t>PAGAMENTO</t>
  </si>
  <si>
    <t>Liane Becacici Gozze Destefani</t>
  </si>
  <si>
    <t>Giedre Ezer da Silva Maia</t>
  </si>
  <si>
    <t>Ajuda de Custo</t>
  </si>
  <si>
    <t>Carolina Gumieri Pereira de Assis</t>
  </si>
  <si>
    <t>Eliomar Venancio Souza Filho</t>
  </si>
  <si>
    <t>Emilio Caliman Terra</t>
  </si>
  <si>
    <t>Vila Velha/ES</t>
  </si>
  <si>
    <t>Venda Nova do Imigrante/ES</t>
  </si>
  <si>
    <t>Deslocamento por KM rodado</t>
  </si>
  <si>
    <t>Pollyanna Dipré Meneghelli</t>
  </si>
  <si>
    <t>Diária Nacional</t>
  </si>
  <si>
    <t>Deslocamento Nacional</t>
  </si>
  <si>
    <t>V Seminário de Assistência Técnica em Habitação de Interesse Social</t>
  </si>
  <si>
    <t>Evento "Cau na Faculdade", Faculdade Vale do Cricaré</t>
  </si>
  <si>
    <t>São Mateus/ES</t>
  </si>
  <si>
    <t>RELAÇÃO DE PAGAMENTO DE DIÁRIAS A CONSELHEIROS E CONVIDADOS DO CAU/ES EM 12-2018</t>
  </si>
  <si>
    <t>Brasília/DF</t>
  </si>
  <si>
    <t>12 e 13/12/2018</t>
  </si>
  <si>
    <t>Prestação de atividades ao CAU/ES em 11/2018</t>
  </si>
  <si>
    <t>01/11, 08/11, 09/11, 12/11, 13/11, 20/11, 21/11, 22/11, 26/11, 29/11 e 30/11/18</t>
  </si>
  <si>
    <t>Renzo Romão Capelini</t>
  </si>
  <si>
    <t>49ª reunião ordinária da CEP e 22ª reunião extraordinária da CEP</t>
  </si>
  <si>
    <t>08/11 e 23/11/18</t>
  </si>
  <si>
    <t>08/11, 12/11, 13/11, 18/11, 20/11 e 26/11/18</t>
  </si>
  <si>
    <t xml:space="preserve">69ª Reunião Plenária Ordinária </t>
  </si>
  <si>
    <t>55ª reunião ordinária da CPFA e 69ª Reunião Plenária Ordinária</t>
  </si>
  <si>
    <t>13/11 e 20/11/2018</t>
  </si>
  <si>
    <t>Diária Estadual com pernoite GV</t>
  </si>
  <si>
    <t>Diária Estadual s/ pernoite GV</t>
  </si>
  <si>
    <t>09/11, 12/11, 13/11, 20/11 e 22/11/18</t>
  </si>
  <si>
    <t>Reunião com a Presidência, 19ª Reunião Ordinária do Conselho Diretor, 55ª reunião ordinária da CPFA, Visita ao CAU devido ao furto, 69ª Reunião Plenária Ordinária e Reunião com a assessoria de imprensa.</t>
  </si>
  <si>
    <t>Recepção alunos da UNESC no Conselho, 19ª reunião ordinária do Conselho Diretor, 55ª reunião ordinária da CPFA, 69ª Reunião Plenária  e 57ª reunião ordinária da CED.</t>
  </si>
  <si>
    <t>Hélio Márcio Honorato Lirio</t>
  </si>
  <si>
    <t>08/11, 22/11 e 23/11/18</t>
  </si>
  <si>
    <t>49ª reunião ordinária da CEP, 57ª reunião ordinária da CED e 22ª reunião extraordinária da CEP.</t>
  </si>
  <si>
    <t>João Marcelo de Souza Moreira</t>
  </si>
  <si>
    <t>20/11 e 22/11/18</t>
  </si>
  <si>
    <t>69ª Reunião Plenária Ordinária e 57ª reunião ordinária da CED.</t>
  </si>
  <si>
    <t>08/11, 12/11 e 23/11/18</t>
  </si>
  <si>
    <t>49ª reunião ordinária da CEP, 19ª Conselho Diretor e 22ª reunião extraordinária da CEP</t>
  </si>
  <si>
    <t>RELAÇÃO DE PAGAMENTO DE DIÁRIAS A FUNCIONÁRIOS DO CAU/ES EM 12-2018</t>
  </si>
  <si>
    <t>Marcelo Feu Rosa Kroeff de Souza</t>
  </si>
  <si>
    <t>Reunião com a Presidente Liane Destefani no CAU/BR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</si>
</sst>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5" fillId="3" borderId="2" xfId="0" applyFont="1" applyFill="1" applyBorder="1" applyAlignment="1">
      <alignment horizontal="right" vertical="center"/>
    </xf>
    <xf numFmtId="0" fontId="7" fillId="0" borderId="0" xfId="0" applyFont="1"/>
    <xf numFmtId="164" fontId="2" fillId="4" borderId="5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right"/>
    </xf>
    <xf numFmtId="164" fontId="2" fillId="5" borderId="0" xfId="0" applyNumberFormat="1" applyFont="1" applyFill="1" applyBorder="1" applyAlignment="1">
      <alignment horizontal="center"/>
    </xf>
    <xf numFmtId="0" fontId="0" fillId="5" borderId="0" xfId="0" applyFill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4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" xfId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4" borderId="15" xfId="0" applyFont="1" applyFill="1" applyBorder="1" applyAlignment="1">
      <alignment horizontal="right"/>
    </xf>
    <xf numFmtId="0" fontId="2" fillId="4" borderId="16" xfId="0" applyFont="1" applyFill="1" applyBorder="1" applyAlignment="1">
      <alignment horizontal="right"/>
    </xf>
    <xf numFmtId="0" fontId="2" fillId="4" borderId="17" xfId="0" applyFont="1" applyFill="1" applyBorder="1" applyAlignment="1">
      <alignment horizontal="right"/>
    </xf>
    <xf numFmtId="14" fontId="3" fillId="0" borderId="11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58615</xdr:colOff>
      <xdr:row>0</xdr:row>
      <xdr:rowOff>129507</xdr:rowOff>
    </xdr:from>
    <xdr:to>
      <xdr:col>2</xdr:col>
      <xdr:colOff>264256</xdr:colOff>
      <xdr:row>3</xdr:row>
      <xdr:rowOff>105385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5" y="129507"/>
          <a:ext cx="1238737" cy="441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tabSelected="1" view="pageBreakPreview" topLeftCell="A49" zoomScale="120" zoomScaleNormal="130" zoomScaleSheetLayoutView="120" workbookViewId="0">
      <selection activeCell="L64" sqref="L64"/>
    </sheetView>
  </sheetViews>
  <sheetFormatPr defaultRowHeight="15" x14ac:dyDescent="0.25"/>
  <cols>
    <col min="1" max="1" width="3" bestFit="1" customWidth="1"/>
    <col min="2" max="2" width="12.5703125" customWidth="1"/>
    <col min="3" max="3" width="42" customWidth="1"/>
    <col min="4" max="4" width="23.7109375" customWidth="1"/>
    <col min="5" max="5" width="20.85546875" customWidth="1"/>
    <col min="6" max="6" width="30" bestFit="1" customWidth="1"/>
    <col min="7" max="7" width="13.85546875" customWidth="1"/>
    <col min="8" max="8" width="8.5703125" style="1" bestFit="1" customWidth="1"/>
    <col min="9" max="9" width="13.7109375" bestFit="1" customWidth="1"/>
    <col min="10" max="10" width="7.5703125" customWidth="1"/>
    <col min="11" max="11" width="13.7109375" bestFit="1" customWidth="1"/>
  </cols>
  <sheetData>
    <row r="1" spans="1:10" ht="8.25" customHeight="1" x14ac:dyDescent="0.25"/>
    <row r="3" spans="1:10" ht="11.25" customHeight="1" x14ac:dyDescent="0.25"/>
    <row r="4" spans="1:10" ht="16.5" customHeight="1" x14ac:dyDescent="0.3">
      <c r="A4" s="38" t="s">
        <v>27</v>
      </c>
      <c r="B4" s="38"/>
      <c r="C4" s="38"/>
      <c r="D4" s="38"/>
      <c r="E4" s="38"/>
      <c r="F4" s="38"/>
      <c r="G4" s="38"/>
      <c r="H4" s="38"/>
      <c r="I4" s="38"/>
    </row>
    <row r="5" spans="1:10" ht="6.75" customHeight="1" x14ac:dyDescent="0.25"/>
    <row r="6" spans="1:10" ht="18.75" x14ac:dyDescent="0.25">
      <c r="A6" s="39" t="s">
        <v>12</v>
      </c>
      <c r="B6" s="40"/>
      <c r="C6" s="40"/>
      <c r="D6" s="40"/>
      <c r="E6" s="3" t="s">
        <v>6</v>
      </c>
      <c r="F6" s="41" t="s">
        <v>10</v>
      </c>
      <c r="G6" s="42"/>
      <c r="H6" s="42"/>
      <c r="I6" s="43"/>
    </row>
    <row r="7" spans="1:10" x14ac:dyDescent="0.25">
      <c r="A7" s="44">
        <v>1</v>
      </c>
      <c r="B7" s="11" t="s">
        <v>11</v>
      </c>
      <c r="C7" s="12" t="s">
        <v>1</v>
      </c>
      <c r="D7" s="12" t="s">
        <v>8</v>
      </c>
      <c r="E7" s="12" t="s">
        <v>2</v>
      </c>
      <c r="F7" s="12" t="s">
        <v>0</v>
      </c>
      <c r="G7" s="12" t="s">
        <v>3</v>
      </c>
      <c r="H7" s="12" t="s">
        <v>4</v>
      </c>
      <c r="I7" s="13" t="s">
        <v>5</v>
      </c>
    </row>
    <row r="8" spans="1:10" x14ac:dyDescent="0.25">
      <c r="A8" s="45"/>
      <c r="B8" s="49">
        <v>43809</v>
      </c>
      <c r="C8" s="51" t="s">
        <v>24</v>
      </c>
      <c r="D8" s="53" t="s">
        <v>28</v>
      </c>
      <c r="E8" s="53" t="s">
        <v>29</v>
      </c>
      <c r="F8" s="14" t="s">
        <v>22</v>
      </c>
      <c r="G8" s="21">
        <v>500</v>
      </c>
      <c r="H8" s="22">
        <v>2.5</v>
      </c>
      <c r="I8" s="23">
        <f>G8*H8</f>
        <v>1250</v>
      </c>
    </row>
    <row r="9" spans="1:10" x14ac:dyDescent="0.25">
      <c r="A9" s="45"/>
      <c r="B9" s="50"/>
      <c r="C9" s="52"/>
      <c r="D9" s="54"/>
      <c r="E9" s="54"/>
      <c r="F9" s="14" t="s">
        <v>23</v>
      </c>
      <c r="G9" s="21">
        <v>400</v>
      </c>
      <c r="H9" s="22">
        <v>1</v>
      </c>
      <c r="I9" s="23">
        <f>G9*H9</f>
        <v>400</v>
      </c>
    </row>
    <row r="10" spans="1:10" x14ac:dyDescent="0.25">
      <c r="A10" s="46" t="s">
        <v>7</v>
      </c>
      <c r="B10" s="47"/>
      <c r="C10" s="47"/>
      <c r="D10" s="47"/>
      <c r="E10" s="47"/>
      <c r="F10" s="47"/>
      <c r="G10" s="47"/>
      <c r="H10" s="48"/>
      <c r="I10" s="5">
        <f>SUM(I8:I9)</f>
        <v>1650</v>
      </c>
    </row>
    <row r="11" spans="1:10" x14ac:dyDescent="0.25">
      <c r="A11" s="44">
        <v>2</v>
      </c>
      <c r="B11" s="11" t="s">
        <v>11</v>
      </c>
      <c r="C11" s="12" t="s">
        <v>1</v>
      </c>
      <c r="D11" s="12" t="s">
        <v>8</v>
      </c>
      <c r="E11" s="12" t="s">
        <v>2</v>
      </c>
      <c r="F11" s="12" t="s">
        <v>0</v>
      </c>
      <c r="G11" s="12" t="s">
        <v>3</v>
      </c>
      <c r="H11" s="12" t="s">
        <v>4</v>
      </c>
      <c r="I11" s="13" t="s">
        <v>5</v>
      </c>
      <c r="J11" s="8"/>
    </row>
    <row r="12" spans="1:10" ht="60" x14ac:dyDescent="0.25">
      <c r="A12" s="45"/>
      <c r="B12" s="30">
        <v>43805</v>
      </c>
      <c r="C12" s="31" t="s">
        <v>30</v>
      </c>
      <c r="D12" s="32" t="s">
        <v>10</v>
      </c>
      <c r="E12" s="33" t="s">
        <v>31</v>
      </c>
      <c r="F12" s="16" t="s">
        <v>14</v>
      </c>
      <c r="G12" s="17">
        <v>70</v>
      </c>
      <c r="H12" s="18">
        <v>11</v>
      </c>
      <c r="I12" s="19">
        <f>G12*H12</f>
        <v>770</v>
      </c>
      <c r="J12" s="8"/>
    </row>
    <row r="13" spans="1:10" x14ac:dyDescent="0.25">
      <c r="A13" s="46" t="s">
        <v>7</v>
      </c>
      <c r="B13" s="47"/>
      <c r="C13" s="47"/>
      <c r="D13" s="47"/>
      <c r="E13" s="47"/>
      <c r="F13" s="47"/>
      <c r="G13" s="47"/>
      <c r="H13" s="48"/>
      <c r="I13" s="5">
        <f>SUM(I12:I12)</f>
        <v>770</v>
      </c>
      <c r="J13" s="8"/>
    </row>
    <row r="14" spans="1:10" ht="4.5" customHeight="1" x14ac:dyDescent="0.25">
      <c r="A14" s="6"/>
      <c r="B14" s="6"/>
      <c r="C14" s="6"/>
      <c r="D14" s="6"/>
      <c r="E14" s="6"/>
      <c r="F14" s="6"/>
      <c r="G14" s="6"/>
      <c r="H14" s="6"/>
      <c r="I14" s="7"/>
      <c r="J14" s="8"/>
    </row>
    <row r="15" spans="1:10" ht="18.75" x14ac:dyDescent="0.25">
      <c r="A15" s="39" t="s">
        <v>13</v>
      </c>
      <c r="B15" s="40"/>
      <c r="C15" s="40"/>
      <c r="D15" s="40"/>
      <c r="E15" s="3" t="s">
        <v>6</v>
      </c>
      <c r="F15" s="41" t="s">
        <v>18</v>
      </c>
      <c r="G15" s="42"/>
      <c r="H15" s="42"/>
      <c r="I15" s="43"/>
      <c r="J15" s="8"/>
    </row>
    <row r="16" spans="1:10" x14ac:dyDescent="0.25">
      <c r="A16" s="44">
        <v>3</v>
      </c>
      <c r="B16" s="11" t="s">
        <v>11</v>
      </c>
      <c r="C16" s="12" t="s">
        <v>1</v>
      </c>
      <c r="D16" s="12" t="s">
        <v>8</v>
      </c>
      <c r="E16" s="12" t="s">
        <v>2</v>
      </c>
      <c r="F16" s="12" t="s">
        <v>0</v>
      </c>
      <c r="G16" s="12" t="s">
        <v>3</v>
      </c>
      <c r="H16" s="12" t="s">
        <v>4</v>
      </c>
      <c r="I16" s="13" t="s">
        <v>5</v>
      </c>
      <c r="J16" s="8"/>
    </row>
    <row r="17" spans="1:10" ht="60" x14ac:dyDescent="0.25">
      <c r="A17" s="45"/>
      <c r="B17" s="26">
        <v>43440</v>
      </c>
      <c r="C17" s="24" t="s">
        <v>43</v>
      </c>
      <c r="D17" s="28" t="s">
        <v>10</v>
      </c>
      <c r="E17" s="25" t="s">
        <v>41</v>
      </c>
      <c r="F17" s="16" t="s">
        <v>14</v>
      </c>
      <c r="G17" s="17">
        <v>70</v>
      </c>
      <c r="H17" s="18">
        <v>5</v>
      </c>
      <c r="I17" s="19">
        <f>G17*H17</f>
        <v>350</v>
      </c>
      <c r="J17" s="8"/>
    </row>
    <row r="18" spans="1:10" x14ac:dyDescent="0.25">
      <c r="A18" s="46"/>
      <c r="B18" s="47"/>
      <c r="C18" s="47"/>
      <c r="D18" s="47"/>
      <c r="E18" s="47"/>
      <c r="F18" s="47"/>
      <c r="G18" s="47"/>
      <c r="H18" s="48"/>
      <c r="I18" s="5">
        <f>SUM(I17:I17)</f>
        <v>350</v>
      </c>
      <c r="J18" s="8"/>
    </row>
    <row r="19" spans="1:10" ht="8.25" customHeight="1" x14ac:dyDescent="0.25">
      <c r="H19" s="15"/>
    </row>
    <row r="20" spans="1:10" ht="17.25" customHeight="1" x14ac:dyDescent="0.25">
      <c r="A20" s="39" t="s">
        <v>15</v>
      </c>
      <c r="B20" s="40"/>
      <c r="C20" s="40"/>
      <c r="D20" s="40"/>
      <c r="E20" s="3" t="s">
        <v>6</v>
      </c>
      <c r="F20" s="41" t="s">
        <v>10</v>
      </c>
      <c r="G20" s="42"/>
      <c r="H20" s="42"/>
      <c r="I20" s="43"/>
    </row>
    <row r="21" spans="1:10" ht="17.25" customHeight="1" x14ac:dyDescent="0.25">
      <c r="A21" s="44">
        <v>4</v>
      </c>
      <c r="B21" s="11" t="s">
        <v>11</v>
      </c>
      <c r="C21" s="12" t="s">
        <v>1</v>
      </c>
      <c r="D21" s="12" t="s">
        <v>8</v>
      </c>
      <c r="E21" s="12" t="s">
        <v>2</v>
      </c>
      <c r="F21" s="12" t="s">
        <v>0</v>
      </c>
      <c r="G21" s="12" t="s">
        <v>3</v>
      </c>
      <c r="H21" s="12" t="s">
        <v>4</v>
      </c>
      <c r="I21" s="13" t="s">
        <v>5</v>
      </c>
    </row>
    <row r="22" spans="1:10" ht="75" x14ac:dyDescent="0.25">
      <c r="A22" s="45"/>
      <c r="B22" s="27">
        <v>43440</v>
      </c>
      <c r="C22" s="28" t="s">
        <v>42</v>
      </c>
      <c r="D22" s="28" t="s">
        <v>10</v>
      </c>
      <c r="E22" s="29" t="s">
        <v>35</v>
      </c>
      <c r="F22" s="16" t="s">
        <v>14</v>
      </c>
      <c r="G22" s="17">
        <v>70</v>
      </c>
      <c r="H22" s="18">
        <v>6</v>
      </c>
      <c r="I22" s="19">
        <f>G22*H22</f>
        <v>420</v>
      </c>
    </row>
    <row r="23" spans="1:10" ht="17.25" customHeight="1" x14ac:dyDescent="0.25">
      <c r="A23" s="46" t="s">
        <v>7</v>
      </c>
      <c r="B23" s="47"/>
      <c r="C23" s="47"/>
      <c r="D23" s="47"/>
      <c r="E23" s="47"/>
      <c r="F23" s="47"/>
      <c r="G23" s="47"/>
      <c r="H23" s="48"/>
      <c r="I23" s="5">
        <f>SUM(I22:I22)</f>
        <v>420</v>
      </c>
    </row>
    <row r="24" spans="1:10" ht="12.75" customHeight="1" x14ac:dyDescent="0.25">
      <c r="H24" s="20"/>
    </row>
    <row r="25" spans="1:10" ht="17.25" customHeight="1" x14ac:dyDescent="0.25">
      <c r="A25" s="39" t="s">
        <v>16</v>
      </c>
      <c r="B25" s="40"/>
      <c r="C25" s="40"/>
      <c r="D25" s="40"/>
      <c r="E25" s="3" t="s">
        <v>6</v>
      </c>
      <c r="F25" s="41" t="s">
        <v>18</v>
      </c>
      <c r="G25" s="42"/>
      <c r="H25" s="42"/>
      <c r="I25" s="43"/>
    </row>
    <row r="26" spans="1:10" ht="17.25" customHeight="1" x14ac:dyDescent="0.25">
      <c r="A26" s="44">
        <v>5</v>
      </c>
      <c r="B26" s="11" t="s">
        <v>11</v>
      </c>
      <c r="C26" s="12" t="s">
        <v>1</v>
      </c>
      <c r="D26" s="12" t="s">
        <v>8</v>
      </c>
      <c r="E26" s="12" t="s">
        <v>2</v>
      </c>
      <c r="F26" s="12" t="s">
        <v>0</v>
      </c>
      <c r="G26" s="12" t="s">
        <v>3</v>
      </c>
      <c r="H26" s="12" t="s">
        <v>4</v>
      </c>
      <c r="I26" s="13" t="s">
        <v>5</v>
      </c>
    </row>
    <row r="27" spans="1:10" ht="30" x14ac:dyDescent="0.25">
      <c r="A27" s="45"/>
      <c r="B27" s="27">
        <v>43440</v>
      </c>
      <c r="C27" s="28" t="s">
        <v>25</v>
      </c>
      <c r="D27" s="28" t="s">
        <v>26</v>
      </c>
      <c r="E27" s="29">
        <v>43426</v>
      </c>
      <c r="F27" s="16" t="s">
        <v>20</v>
      </c>
      <c r="G27" s="17">
        <v>1.04</v>
      </c>
      <c r="H27" s="18">
        <v>444</v>
      </c>
      <c r="I27" s="19">
        <f t="shared" ref="I27" si="0">G27*H27</f>
        <v>461.76</v>
      </c>
    </row>
    <row r="28" spans="1:10" ht="17.25" customHeight="1" x14ac:dyDescent="0.25">
      <c r="A28" s="46" t="s">
        <v>7</v>
      </c>
      <c r="B28" s="47"/>
      <c r="C28" s="47"/>
      <c r="D28" s="47"/>
      <c r="E28" s="47"/>
      <c r="F28" s="47"/>
      <c r="G28" s="47"/>
      <c r="H28" s="48"/>
      <c r="I28" s="5">
        <f>SUM(I27:I27)</f>
        <v>461.76</v>
      </c>
    </row>
    <row r="29" spans="1:10" ht="17.25" customHeight="1" x14ac:dyDescent="0.25">
      <c r="A29" s="44">
        <v>6</v>
      </c>
      <c r="B29" s="11" t="s">
        <v>11</v>
      </c>
      <c r="C29" s="12" t="s">
        <v>1</v>
      </c>
      <c r="D29" s="12" t="s">
        <v>8</v>
      </c>
      <c r="E29" s="12" t="s">
        <v>2</v>
      </c>
      <c r="F29" s="12" t="s">
        <v>0</v>
      </c>
      <c r="G29" s="12" t="s">
        <v>3</v>
      </c>
      <c r="H29" s="12" t="s">
        <v>4</v>
      </c>
      <c r="I29" s="13" t="s">
        <v>5</v>
      </c>
    </row>
    <row r="30" spans="1:10" x14ac:dyDescent="0.25">
      <c r="A30" s="45"/>
      <c r="B30" s="34">
        <v>43440</v>
      </c>
      <c r="C30" s="35" t="s">
        <v>36</v>
      </c>
      <c r="D30" s="37" t="s">
        <v>10</v>
      </c>
      <c r="E30" s="36">
        <v>43424</v>
      </c>
      <c r="F30" s="16" t="s">
        <v>14</v>
      </c>
      <c r="G30" s="17">
        <v>70</v>
      </c>
      <c r="H30" s="18">
        <v>1</v>
      </c>
      <c r="I30" s="19">
        <f>G30*H30</f>
        <v>70</v>
      </c>
    </row>
    <row r="31" spans="1:10" ht="17.25" customHeight="1" x14ac:dyDescent="0.25">
      <c r="A31" s="46" t="s">
        <v>7</v>
      </c>
      <c r="B31" s="47"/>
      <c r="C31" s="47"/>
      <c r="D31" s="47"/>
      <c r="E31" s="47"/>
      <c r="F31" s="47"/>
      <c r="G31" s="47"/>
      <c r="H31" s="48"/>
      <c r="I31" s="5">
        <f>SUM(I30:I30)</f>
        <v>70</v>
      </c>
    </row>
    <row r="32" spans="1:10" x14ac:dyDescent="0.25">
      <c r="A32" s="6"/>
      <c r="B32" s="6"/>
      <c r="C32" s="6"/>
      <c r="D32" s="6"/>
      <c r="E32" s="6"/>
      <c r="F32" s="6"/>
      <c r="G32" s="6"/>
      <c r="H32" s="6"/>
      <c r="I32" s="7"/>
      <c r="J32" s="8">
        <v>1</v>
      </c>
    </row>
    <row r="33" spans="1:10" ht="17.25" customHeight="1" x14ac:dyDescent="0.25">
      <c r="A33" s="39" t="s">
        <v>17</v>
      </c>
      <c r="B33" s="40"/>
      <c r="C33" s="40"/>
      <c r="D33" s="40"/>
      <c r="E33" s="3" t="s">
        <v>6</v>
      </c>
      <c r="F33" s="41" t="s">
        <v>19</v>
      </c>
      <c r="G33" s="42"/>
      <c r="H33" s="42"/>
      <c r="I33" s="43"/>
      <c r="J33" s="8"/>
    </row>
    <row r="34" spans="1:10" ht="17.25" customHeight="1" x14ac:dyDescent="0.25">
      <c r="A34" s="44">
        <v>7</v>
      </c>
      <c r="B34" s="11" t="s">
        <v>11</v>
      </c>
      <c r="C34" s="12" t="s">
        <v>1</v>
      </c>
      <c r="D34" s="12" t="s">
        <v>8</v>
      </c>
      <c r="E34" s="12" t="s">
        <v>2</v>
      </c>
      <c r="F34" s="12" t="s">
        <v>0</v>
      </c>
      <c r="G34" s="12" t="s">
        <v>3</v>
      </c>
      <c r="H34" s="12" t="s">
        <v>4</v>
      </c>
      <c r="I34" s="13" t="s">
        <v>5</v>
      </c>
      <c r="J34" s="8"/>
    </row>
    <row r="35" spans="1:10" ht="17.25" customHeight="1" x14ac:dyDescent="0.25">
      <c r="A35" s="45"/>
      <c r="B35" s="49">
        <v>43805</v>
      </c>
      <c r="C35" s="51" t="s">
        <v>37</v>
      </c>
      <c r="D35" s="51" t="s">
        <v>10</v>
      </c>
      <c r="E35" s="53" t="s">
        <v>38</v>
      </c>
      <c r="F35" s="14" t="s">
        <v>39</v>
      </c>
      <c r="G35" s="17">
        <v>220</v>
      </c>
      <c r="H35" s="18">
        <v>1</v>
      </c>
      <c r="I35" s="19">
        <f>G35*H35</f>
        <v>220</v>
      </c>
      <c r="J35" s="8"/>
    </row>
    <row r="36" spans="1:10" ht="17.25" customHeight="1" x14ac:dyDescent="0.25">
      <c r="A36" s="45"/>
      <c r="B36" s="55"/>
      <c r="C36" s="56"/>
      <c r="D36" s="56"/>
      <c r="E36" s="57"/>
      <c r="F36" s="14" t="s">
        <v>40</v>
      </c>
      <c r="G36" s="17">
        <v>70</v>
      </c>
      <c r="H36" s="18">
        <v>1</v>
      </c>
      <c r="I36" s="19">
        <f>G36*H36</f>
        <v>70</v>
      </c>
      <c r="J36" s="8"/>
    </row>
    <row r="37" spans="1:10" ht="17.25" customHeight="1" x14ac:dyDescent="0.25">
      <c r="A37" s="45"/>
      <c r="B37" s="50"/>
      <c r="C37" s="52"/>
      <c r="D37" s="52"/>
      <c r="E37" s="54"/>
      <c r="F37" s="14" t="s">
        <v>20</v>
      </c>
      <c r="G37" s="17">
        <v>1.04</v>
      </c>
      <c r="H37" s="18">
        <v>452</v>
      </c>
      <c r="I37" s="19">
        <f t="shared" ref="I37" si="1">G37*H37</f>
        <v>470.08000000000004</v>
      </c>
      <c r="J37" s="8"/>
    </row>
    <row r="38" spans="1:10" ht="17.25" customHeight="1" x14ac:dyDescent="0.25">
      <c r="A38" s="46"/>
      <c r="B38" s="47"/>
      <c r="C38" s="47"/>
      <c r="D38" s="47"/>
      <c r="E38" s="47"/>
      <c r="F38" s="47"/>
      <c r="G38" s="47"/>
      <c r="H38" s="48"/>
      <c r="I38" s="5">
        <f>SUM(I35:I37)</f>
        <v>760.08</v>
      </c>
      <c r="J38" s="8"/>
    </row>
    <row r="39" spans="1:10" ht="6.75" customHeight="1" x14ac:dyDescent="0.25">
      <c r="A39" s="6"/>
      <c r="B39" s="6"/>
      <c r="C39" s="6"/>
      <c r="D39" s="6"/>
      <c r="E39" s="6"/>
      <c r="F39" s="6"/>
      <c r="G39" s="6"/>
      <c r="H39" s="6"/>
      <c r="I39" s="7"/>
    </row>
    <row r="40" spans="1:10" ht="18.75" x14ac:dyDescent="0.25">
      <c r="A40" s="39" t="s">
        <v>47</v>
      </c>
      <c r="B40" s="40"/>
      <c r="C40" s="40"/>
      <c r="D40" s="40"/>
      <c r="E40" s="3" t="s">
        <v>6</v>
      </c>
      <c r="F40" s="41" t="s">
        <v>18</v>
      </c>
      <c r="G40" s="42"/>
      <c r="H40" s="42"/>
      <c r="I40" s="43"/>
      <c r="J40" s="8"/>
    </row>
    <row r="41" spans="1:10" x14ac:dyDescent="0.25">
      <c r="A41" s="44">
        <v>8</v>
      </c>
      <c r="B41" s="11" t="s">
        <v>11</v>
      </c>
      <c r="C41" s="12" t="s">
        <v>1</v>
      </c>
      <c r="D41" s="12" t="s">
        <v>8</v>
      </c>
      <c r="E41" s="12" t="s">
        <v>2</v>
      </c>
      <c r="F41" s="12" t="s">
        <v>0</v>
      </c>
      <c r="G41" s="12" t="s">
        <v>3</v>
      </c>
      <c r="H41" s="12" t="s">
        <v>4</v>
      </c>
      <c r="I41" s="13" t="s">
        <v>5</v>
      </c>
      <c r="J41" s="8"/>
    </row>
    <row r="42" spans="1:10" ht="30" x14ac:dyDescent="0.25">
      <c r="A42" s="45"/>
      <c r="B42" s="34">
        <v>43805</v>
      </c>
      <c r="C42" s="35" t="s">
        <v>49</v>
      </c>
      <c r="D42" s="37" t="s">
        <v>10</v>
      </c>
      <c r="E42" s="36" t="s">
        <v>48</v>
      </c>
      <c r="F42" s="16" t="s">
        <v>14</v>
      </c>
      <c r="G42" s="17">
        <v>70</v>
      </c>
      <c r="H42" s="18">
        <v>2</v>
      </c>
      <c r="I42" s="19">
        <f>G42*H42</f>
        <v>140</v>
      </c>
      <c r="J42" s="8"/>
    </row>
    <row r="43" spans="1:10" x14ac:dyDescent="0.25">
      <c r="A43" s="46"/>
      <c r="B43" s="47"/>
      <c r="C43" s="47"/>
      <c r="D43" s="47"/>
      <c r="E43" s="47"/>
      <c r="F43" s="47"/>
      <c r="G43" s="47"/>
      <c r="H43" s="48"/>
      <c r="I43" s="5">
        <f>SUM(I42:I42)</f>
        <v>140</v>
      </c>
      <c r="J43" s="8"/>
    </row>
    <row r="44" spans="1:10" ht="11.25" customHeight="1" x14ac:dyDescent="0.25">
      <c r="A44" s="6"/>
      <c r="B44" s="6"/>
      <c r="C44" s="6"/>
      <c r="D44" s="6"/>
      <c r="E44" s="6"/>
      <c r="F44" s="6"/>
      <c r="G44" s="6"/>
      <c r="H44" s="6"/>
      <c r="I44" s="7"/>
      <c r="J44" s="8"/>
    </row>
    <row r="45" spans="1:10" ht="17.25" customHeight="1" x14ac:dyDescent="0.25">
      <c r="A45" s="39" t="s">
        <v>21</v>
      </c>
      <c r="B45" s="40"/>
      <c r="C45" s="40"/>
      <c r="D45" s="40"/>
      <c r="E45" s="3" t="s">
        <v>6</v>
      </c>
      <c r="F45" s="41" t="s">
        <v>10</v>
      </c>
      <c r="G45" s="42"/>
      <c r="H45" s="42"/>
      <c r="I45" s="43"/>
      <c r="J45" s="8"/>
    </row>
    <row r="46" spans="1:10" ht="17.25" customHeight="1" x14ac:dyDescent="0.25">
      <c r="A46" s="44">
        <v>9</v>
      </c>
      <c r="B46" s="11" t="s">
        <v>11</v>
      </c>
      <c r="C46" s="12" t="s">
        <v>1</v>
      </c>
      <c r="D46" s="12" t="s">
        <v>8</v>
      </c>
      <c r="E46" s="12" t="s">
        <v>2</v>
      </c>
      <c r="F46" s="12" t="s">
        <v>0</v>
      </c>
      <c r="G46" s="12" t="s">
        <v>3</v>
      </c>
      <c r="H46" s="12" t="s">
        <v>4</v>
      </c>
      <c r="I46" s="13" t="s">
        <v>5</v>
      </c>
      <c r="J46" s="8"/>
    </row>
    <row r="47" spans="1:10" ht="30" x14ac:dyDescent="0.25">
      <c r="A47" s="45"/>
      <c r="B47" s="34">
        <v>43805</v>
      </c>
      <c r="C47" s="35" t="s">
        <v>51</v>
      </c>
      <c r="D47" s="37" t="s">
        <v>10</v>
      </c>
      <c r="E47" s="36" t="s">
        <v>50</v>
      </c>
      <c r="F47" s="16" t="s">
        <v>14</v>
      </c>
      <c r="G47" s="17">
        <v>70</v>
      </c>
      <c r="H47" s="18">
        <v>3</v>
      </c>
      <c r="I47" s="19">
        <f>G47*H47</f>
        <v>210</v>
      </c>
      <c r="J47" s="8"/>
    </row>
    <row r="48" spans="1:10" ht="17.25" customHeight="1" x14ac:dyDescent="0.25">
      <c r="A48" s="46" t="s">
        <v>7</v>
      </c>
      <c r="B48" s="47"/>
      <c r="C48" s="47"/>
      <c r="D48" s="47"/>
      <c r="E48" s="47"/>
      <c r="F48" s="47"/>
      <c r="G48" s="47"/>
      <c r="H48" s="48"/>
      <c r="I48" s="5">
        <f>SUM(I47:I47)</f>
        <v>210</v>
      </c>
      <c r="J48" s="8"/>
    </row>
    <row r="49" spans="1:11" ht="9" customHeight="1" x14ac:dyDescent="0.25">
      <c r="A49" s="6"/>
      <c r="B49" s="6"/>
      <c r="C49" s="6"/>
      <c r="D49" s="6"/>
      <c r="E49" s="6"/>
      <c r="F49" s="6"/>
      <c r="G49" s="6"/>
      <c r="H49" s="6"/>
      <c r="I49" s="7"/>
      <c r="J49" s="8"/>
    </row>
    <row r="50" spans="1:11" ht="18.75" x14ac:dyDescent="0.25">
      <c r="A50" s="39" t="s">
        <v>32</v>
      </c>
      <c r="B50" s="40"/>
      <c r="C50" s="40"/>
      <c r="D50" s="40"/>
      <c r="E50" s="3" t="s">
        <v>6</v>
      </c>
      <c r="F50" s="41" t="s">
        <v>10</v>
      </c>
      <c r="G50" s="42"/>
      <c r="H50" s="42"/>
      <c r="I50" s="43"/>
    </row>
    <row r="51" spans="1:11" x14ac:dyDescent="0.25">
      <c r="A51" s="44">
        <v>10</v>
      </c>
      <c r="B51" s="11" t="s">
        <v>11</v>
      </c>
      <c r="C51" s="12" t="s">
        <v>1</v>
      </c>
      <c r="D51" s="12" t="s">
        <v>8</v>
      </c>
      <c r="E51" s="12" t="s">
        <v>2</v>
      </c>
      <c r="F51" s="12" t="s">
        <v>0</v>
      </c>
      <c r="G51" s="12" t="s">
        <v>3</v>
      </c>
      <c r="H51" s="12" t="s">
        <v>4</v>
      </c>
      <c r="I51" s="13" t="s">
        <v>5</v>
      </c>
    </row>
    <row r="52" spans="1:11" ht="30" x14ac:dyDescent="0.25">
      <c r="A52" s="45"/>
      <c r="B52" s="34">
        <v>43440</v>
      </c>
      <c r="C52" s="35" t="s">
        <v>33</v>
      </c>
      <c r="D52" s="37" t="s">
        <v>10</v>
      </c>
      <c r="E52" s="36" t="s">
        <v>34</v>
      </c>
      <c r="F52" s="16" t="s">
        <v>14</v>
      </c>
      <c r="G52" s="17">
        <v>70</v>
      </c>
      <c r="H52" s="18">
        <v>2</v>
      </c>
      <c r="I52" s="19">
        <f>G52*H52</f>
        <v>140</v>
      </c>
    </row>
    <row r="53" spans="1:11" x14ac:dyDescent="0.25">
      <c r="A53" s="46" t="s">
        <v>7</v>
      </c>
      <c r="B53" s="47"/>
      <c r="C53" s="47"/>
      <c r="D53" s="47"/>
      <c r="E53" s="47"/>
      <c r="F53" s="47"/>
      <c r="G53" s="47"/>
      <c r="H53" s="48"/>
      <c r="I53" s="5">
        <f>SUM(I52:I52)</f>
        <v>140</v>
      </c>
    </row>
    <row r="54" spans="1:11" ht="7.5" customHeight="1" x14ac:dyDescent="0.25">
      <c r="A54" s="6"/>
      <c r="B54" s="6"/>
      <c r="C54" s="6"/>
      <c r="D54" s="6"/>
      <c r="E54" s="6"/>
      <c r="F54" s="6"/>
      <c r="G54" s="6"/>
      <c r="H54" s="6"/>
      <c r="I54" s="7"/>
    </row>
    <row r="55" spans="1:11" ht="18.75" x14ac:dyDescent="0.25">
      <c r="A55" s="39" t="s">
        <v>44</v>
      </c>
      <c r="B55" s="40"/>
      <c r="C55" s="40"/>
      <c r="D55" s="40"/>
      <c r="E55" s="3" t="s">
        <v>6</v>
      </c>
      <c r="F55" s="41" t="s">
        <v>10</v>
      </c>
      <c r="G55" s="42"/>
      <c r="H55" s="42"/>
      <c r="I55" s="43"/>
    </row>
    <row r="56" spans="1:11" x14ac:dyDescent="0.25">
      <c r="A56" s="44">
        <v>11</v>
      </c>
      <c r="B56" s="11" t="s">
        <v>11</v>
      </c>
      <c r="C56" s="12" t="s">
        <v>1</v>
      </c>
      <c r="D56" s="12" t="s">
        <v>8</v>
      </c>
      <c r="E56" s="12" t="s">
        <v>2</v>
      </c>
      <c r="F56" s="12" t="s">
        <v>0</v>
      </c>
      <c r="G56" s="12" t="s">
        <v>3</v>
      </c>
      <c r="H56" s="12" t="s">
        <v>4</v>
      </c>
      <c r="I56" s="13" t="s">
        <v>5</v>
      </c>
    </row>
    <row r="57" spans="1:11" ht="45" x14ac:dyDescent="0.25">
      <c r="A57" s="45"/>
      <c r="B57" s="34">
        <v>43440</v>
      </c>
      <c r="C57" s="35" t="s">
        <v>46</v>
      </c>
      <c r="D57" s="37" t="s">
        <v>10</v>
      </c>
      <c r="E57" s="36" t="s">
        <v>45</v>
      </c>
      <c r="F57" s="16" t="s">
        <v>14</v>
      </c>
      <c r="G57" s="17">
        <v>70</v>
      </c>
      <c r="H57" s="18">
        <v>3</v>
      </c>
      <c r="I57" s="19">
        <f>G57*H57</f>
        <v>210</v>
      </c>
    </row>
    <row r="58" spans="1:11" x14ac:dyDescent="0.25">
      <c r="A58" s="46" t="s">
        <v>7</v>
      </c>
      <c r="B58" s="47"/>
      <c r="C58" s="47"/>
      <c r="D58" s="47"/>
      <c r="E58" s="47"/>
      <c r="F58" s="47"/>
      <c r="G58" s="47"/>
      <c r="H58" s="48"/>
      <c r="I58" s="5">
        <f>SUM(I57:I57)</f>
        <v>210</v>
      </c>
    </row>
    <row r="59" spans="1:11" ht="5.25" customHeight="1" x14ac:dyDescent="0.25">
      <c r="A59" s="6"/>
      <c r="B59" s="6"/>
      <c r="C59" s="6"/>
      <c r="D59" s="6"/>
      <c r="E59" s="6"/>
      <c r="F59" s="6"/>
      <c r="G59" s="6"/>
      <c r="H59" s="6"/>
      <c r="I59" s="7"/>
    </row>
    <row r="60" spans="1:11" ht="18.75" customHeight="1" x14ac:dyDescent="0.25">
      <c r="A60" s="6"/>
      <c r="B60" s="6"/>
      <c r="C60" s="6"/>
      <c r="D60" s="6"/>
      <c r="E60" s="6"/>
      <c r="F60" s="6"/>
      <c r="G60" s="6"/>
      <c r="H60" s="9" t="s">
        <v>7</v>
      </c>
      <c r="I60" s="10">
        <f>I58+I522+I53+I48+I43+I38+I23+I28+I31+I18+I13+I10</f>
        <v>5181.84</v>
      </c>
      <c r="J60" s="8"/>
      <c r="K60" s="2"/>
    </row>
    <row r="61" spans="1:11" ht="25.5" customHeight="1" x14ac:dyDescent="0.3">
      <c r="A61" s="38" t="s">
        <v>52</v>
      </c>
      <c r="B61" s="38"/>
      <c r="C61" s="38"/>
      <c r="D61" s="38"/>
      <c r="E61" s="38"/>
      <c r="F61" s="38"/>
      <c r="G61" s="38"/>
      <c r="H61" s="38"/>
      <c r="I61" s="38"/>
    </row>
    <row r="62" spans="1:11" ht="6.75" customHeight="1" x14ac:dyDescent="0.25"/>
    <row r="63" spans="1:11" ht="18.75" x14ac:dyDescent="0.25">
      <c r="A63" s="39" t="s">
        <v>53</v>
      </c>
      <c r="B63" s="40"/>
      <c r="C63" s="40"/>
      <c r="D63" s="40"/>
      <c r="E63" s="3" t="s">
        <v>6</v>
      </c>
      <c r="F63" s="41" t="s">
        <v>10</v>
      </c>
      <c r="G63" s="42"/>
      <c r="H63" s="42"/>
      <c r="I63" s="43"/>
      <c r="J63" s="20"/>
    </row>
    <row r="64" spans="1:11" x14ac:dyDescent="0.25">
      <c r="A64" s="44">
        <v>1</v>
      </c>
      <c r="B64" s="11" t="s">
        <v>11</v>
      </c>
      <c r="C64" s="12" t="s">
        <v>1</v>
      </c>
      <c r="D64" s="12" t="s">
        <v>8</v>
      </c>
      <c r="E64" s="12" t="s">
        <v>2</v>
      </c>
      <c r="F64" s="12" t="s">
        <v>0</v>
      </c>
      <c r="G64" s="12" t="s">
        <v>3</v>
      </c>
      <c r="H64" s="12" t="s">
        <v>4</v>
      </c>
      <c r="I64" s="13" t="s">
        <v>5</v>
      </c>
      <c r="J64" s="20"/>
    </row>
    <row r="65" spans="1:10" x14ac:dyDescent="0.25">
      <c r="A65" s="45"/>
      <c r="B65" s="49">
        <v>43444</v>
      </c>
      <c r="C65" s="51" t="s">
        <v>54</v>
      </c>
      <c r="D65" s="53" t="s">
        <v>28</v>
      </c>
      <c r="E65" s="53">
        <v>43446</v>
      </c>
      <c r="F65" s="14" t="s">
        <v>22</v>
      </c>
      <c r="G65" s="21">
        <v>500</v>
      </c>
      <c r="H65" s="22">
        <v>2</v>
      </c>
      <c r="I65" s="19">
        <f>G65*H65</f>
        <v>1000</v>
      </c>
      <c r="J65" s="20"/>
    </row>
    <row r="66" spans="1:10" x14ac:dyDescent="0.25">
      <c r="A66" s="45"/>
      <c r="B66" s="50"/>
      <c r="C66" s="52"/>
      <c r="D66" s="54"/>
      <c r="E66" s="54"/>
      <c r="F66" s="14" t="s">
        <v>23</v>
      </c>
      <c r="G66" s="21">
        <v>400</v>
      </c>
      <c r="H66" s="22">
        <v>1</v>
      </c>
      <c r="I66" s="19">
        <f>G66*H66</f>
        <v>400</v>
      </c>
      <c r="J66" s="20"/>
    </row>
    <row r="67" spans="1:10" x14ac:dyDescent="0.25">
      <c r="A67" s="46" t="s">
        <v>7</v>
      </c>
      <c r="B67" s="47"/>
      <c r="C67" s="47"/>
      <c r="D67" s="47"/>
      <c r="E67" s="47"/>
      <c r="F67" s="47"/>
      <c r="G67" s="47"/>
      <c r="H67" s="48"/>
      <c r="I67" s="5">
        <f>SUM(I65:I66)</f>
        <v>1400</v>
      </c>
      <c r="J67" s="20"/>
    </row>
    <row r="68" spans="1:10" ht="7.5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pans="1:10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</row>
    <row r="70" spans="1:10" x14ac:dyDescent="0.25">
      <c r="A70" s="4" t="s">
        <v>9</v>
      </c>
      <c r="B70" s="4"/>
      <c r="C70" s="4"/>
      <c r="D70" s="4"/>
      <c r="E70" s="4"/>
      <c r="F70" s="4"/>
      <c r="G70" s="4"/>
      <c r="H70" s="9" t="s">
        <v>7</v>
      </c>
      <c r="I70" s="10">
        <f>I67</f>
        <v>1400</v>
      </c>
      <c r="J70" s="8">
        <v>2</v>
      </c>
    </row>
  </sheetData>
  <mergeCells count="58">
    <mergeCell ref="A64:A66"/>
    <mergeCell ref="B65:B66"/>
    <mergeCell ref="C65:C66"/>
    <mergeCell ref="D65:D66"/>
    <mergeCell ref="E65:E66"/>
    <mergeCell ref="A40:D40"/>
    <mergeCell ref="F40:I40"/>
    <mergeCell ref="A41:A42"/>
    <mergeCell ref="A43:H43"/>
    <mergeCell ref="F25:I25"/>
    <mergeCell ref="A26:A27"/>
    <mergeCell ref="A28:H28"/>
    <mergeCell ref="A51:A52"/>
    <mergeCell ref="A53:H53"/>
    <mergeCell ref="A50:D50"/>
    <mergeCell ref="F50:I50"/>
    <mergeCell ref="A29:A30"/>
    <mergeCell ref="A31:H31"/>
    <mergeCell ref="A55:D55"/>
    <mergeCell ref="F55:I55"/>
    <mergeCell ref="A56:A57"/>
    <mergeCell ref="A58:H58"/>
    <mergeCell ref="A25:D25"/>
    <mergeCell ref="A7:A9"/>
    <mergeCell ref="B8:B9"/>
    <mergeCell ref="C8:C9"/>
    <mergeCell ref="D8:D9"/>
    <mergeCell ref="E8:E9"/>
    <mergeCell ref="A34:A37"/>
    <mergeCell ref="A10:H10"/>
    <mergeCell ref="A16:A17"/>
    <mergeCell ref="A18:H18"/>
    <mergeCell ref="A21:A22"/>
    <mergeCell ref="A23:H23"/>
    <mergeCell ref="C35:C37"/>
    <mergeCell ref="A6:D6"/>
    <mergeCell ref="A63:D63"/>
    <mergeCell ref="F63:I63"/>
    <mergeCell ref="A45:D45"/>
    <mergeCell ref="F45:I45"/>
    <mergeCell ref="A46:A47"/>
    <mergeCell ref="A48:H48"/>
    <mergeCell ref="A33:D33"/>
    <mergeCell ref="A67:H67"/>
    <mergeCell ref="A4:I4"/>
    <mergeCell ref="A61:I61"/>
    <mergeCell ref="A15:D15"/>
    <mergeCell ref="F15:I15"/>
    <mergeCell ref="F33:I33"/>
    <mergeCell ref="A20:D20"/>
    <mergeCell ref="F20:I20"/>
    <mergeCell ref="F6:I6"/>
    <mergeCell ref="A38:H38"/>
    <mergeCell ref="B35:B37"/>
    <mergeCell ref="A11:A12"/>
    <mergeCell ref="A13:H13"/>
    <mergeCell ref="D35:D37"/>
    <mergeCell ref="E35:E37"/>
  </mergeCells>
  <pageMargins left="0.511811024" right="0.511811024" top="0.78740157499999996" bottom="0.78740157499999996" header="0.31496062000000002" footer="0.31496062000000002"/>
  <pageSetup paperSize="9" scale="7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9B2BB174826240AB68D8F47F173B69" ma:contentTypeVersion="8" ma:contentTypeDescription="Crie um novo documento." ma:contentTypeScope="" ma:versionID="022b53af75bac5aa4f18fb69da2e8634">
  <xsd:schema xmlns:xsd="http://www.w3.org/2001/XMLSchema" xmlns:xs="http://www.w3.org/2001/XMLSchema" xmlns:p="http://schemas.microsoft.com/office/2006/metadata/properties" xmlns:ns2="d00a6d25-88b2-432d-962a-d96718b57b56" xmlns:ns3="20c741b9-aa2e-45d3-8e82-2bf9fe83c161" targetNamespace="http://schemas.microsoft.com/office/2006/metadata/properties" ma:root="true" ma:fieldsID="d75dd91035947b38655a1b42924c0506" ns2:_="" ns3:_="">
    <xsd:import namespace="d00a6d25-88b2-432d-962a-d96718b57b56"/>
    <xsd:import namespace="20c741b9-aa2e-45d3-8e82-2bf9fe83c1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a6d25-88b2-432d-962a-d96718b57b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741b9-aa2e-45d3-8e82-2bf9fe83c1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3D50E2-7D30-4D78-8701-EBAF87A987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743860-FE90-4F5F-A20D-8398952D636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6270B07-F142-4A78-A5E0-859EF81E53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0a6d25-88b2-432d-962a-d96718b57b56"/>
    <ds:schemaRef ds:uri="20c741b9-aa2e-45d3-8e82-2bf9fe83c1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2018</vt:lpstr>
      <vt:lpstr>'2018'!Area_de_impressao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2018-12-05T20:41:03Z</cp:lastPrinted>
  <dcterms:created xsi:type="dcterms:W3CDTF">2017-09-15T20:48:28Z</dcterms:created>
  <dcterms:modified xsi:type="dcterms:W3CDTF">2019-01-23T17:29:55Z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0x010100649B2BB174826240AB68D8F47F173B69</vt:lpwstr>
  </property>
</Properties>
</file>