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  <c r="H47" i="2"/>
  <c r="H49" i="2"/>
  <c r="H43" i="2" l="1"/>
  <c r="H35" i="2"/>
  <c r="H37" i="2" s="1"/>
  <c r="H31" i="2"/>
  <c r="H23" i="2"/>
  <c r="H25" i="2" s="1"/>
  <c r="H17" i="2"/>
  <c r="H19" i="2" s="1"/>
  <c r="H67" i="2" l="1"/>
  <c r="H7" i="2" l="1"/>
  <c r="H69" i="2"/>
  <c r="H71" i="2" l="1"/>
  <c r="H13" i="2" l="1"/>
  <c r="H57" i="2" s="1"/>
</calcChain>
</file>

<file path=xl/sharedStrings.xml><?xml version="1.0" encoding="utf-8"?>
<sst xmlns="http://schemas.openxmlformats.org/spreadsheetml/2006/main" count="161" uniqueCount="49">
  <si>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</si>
  <si>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</si>
  <si>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</si>
  <si>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</si>
  <si>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</si>
  <si>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</si>
  <si>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</si>
  <si>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</si>
  <si>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</si>
  <si>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GOL</t>
  </si>
  <si>
    <t>VIX/BSB</t>
  </si>
  <si>
    <t>BSB/VIX</t>
  </si>
  <si>
    <t>Tito Augusto Abreu de Carvalho</t>
  </si>
  <si>
    <t>Mônica Fittipaldi Binda</t>
  </si>
  <si>
    <t>AZUL</t>
  </si>
  <si>
    <t>RELAÇÃO DE PASSAGENS AÉREAS ADQUIRIDAS A CONSELHEIROS E CONVIDADOS DO CAU/ES EM 10-2017</t>
  </si>
  <si>
    <t>RELAÇÃO DE PASSAGENS AÉREAS ADQUIRIDAS A FUNCIONÁRIOS DO CAU/ES EM 10-2017</t>
  </si>
  <si>
    <t>79 - V&amp;P Turismo</t>
  </si>
  <si>
    <t>JCH33G</t>
  </si>
  <si>
    <t>VIX/CNF</t>
  </si>
  <si>
    <t>CNF/VIX</t>
  </si>
  <si>
    <t>Patricia Cordeiro</t>
  </si>
  <si>
    <t>Funcionário(a)</t>
  </si>
  <si>
    <t>Reunião de Gerentes paralela ao Fórum de Presidentes em Belo Horizonte/MG, nos dias 14 e 15/09/17</t>
  </si>
  <si>
    <t>H9CMRS</t>
  </si>
  <si>
    <t xml:space="preserve">29ª Reunião do Fórum de Presidentes, em Belo Horizonte/MG, nos dias 14 e 15/09/2017 </t>
  </si>
  <si>
    <t>André Victor Mendonça Alves</t>
  </si>
  <si>
    <t>FI5PFJ</t>
  </si>
  <si>
    <t>II Conferência Nacional de Arquitetura e Urbanismo, no Rio de Janeiro/RJ de 07 a 10/10/2017</t>
  </si>
  <si>
    <t>VIX/SDU</t>
  </si>
  <si>
    <t>SDU/VIX</t>
  </si>
  <si>
    <t>DFFYVS</t>
  </si>
  <si>
    <t>Elisa Leite Melo</t>
  </si>
  <si>
    <t>HKKE3Q</t>
  </si>
  <si>
    <t>Paulo César Mendes Glória</t>
  </si>
  <si>
    <t>LKL1UT</t>
  </si>
  <si>
    <t>Pedro Tuma</t>
  </si>
  <si>
    <t>LATAM</t>
  </si>
  <si>
    <t>CGH/VIX</t>
  </si>
  <si>
    <t>VIX/CGH</t>
  </si>
  <si>
    <t>Gilson José Paranhos de Paula e Silva</t>
  </si>
  <si>
    <t>Seminário Lei de Assistência Técnica: Vantagens e Possibilidades de Aplicação, realizado pelo CAU/ES em Vitória/ES, no dia 26/10/2017</t>
  </si>
  <si>
    <t>Clovis Ilgenfritz da Silva</t>
  </si>
  <si>
    <t>POA/VIX</t>
  </si>
  <si>
    <t>VIX/POA</t>
  </si>
  <si>
    <t>Emerson Charlley da Fonseca Fraga</t>
  </si>
  <si>
    <t>Implantação do portal da Transparência do CAU/ES, em Vitória, nos dias 21 e 22/09/2017</t>
  </si>
  <si>
    <t>Conselheiro(a)</t>
  </si>
  <si>
    <t>Convidado(a)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</si>
</sst>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tabSelected="1" view="pageBreakPreview" zoomScale="130" zoomScaleNormal="130" zoomScaleSheetLayoutView="130" workbookViewId="0">
      <selection activeCell="L8" sqref="L8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 x14ac:dyDescent="0.25"/>
    <row r="3" spans="1:9" ht="23.25" customHeight="1" x14ac:dyDescent="0.25">
      <c r="A3" s="18" t="s">
        <v>12</v>
      </c>
      <c r="B3" s="19"/>
      <c r="C3" s="19"/>
      <c r="D3" s="19"/>
      <c r="E3" s="19"/>
      <c r="F3" s="19"/>
      <c r="G3" s="20" t="s">
        <v>47</v>
      </c>
      <c r="H3" s="21"/>
    </row>
    <row r="4" spans="1:9" ht="23.25" customHeight="1" x14ac:dyDescent="0.25">
      <c r="A4" s="26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</row>
    <row r="5" spans="1:9" ht="23.25" customHeight="1" x14ac:dyDescent="0.25">
      <c r="A5" s="27"/>
      <c r="B5" s="29" t="s">
        <v>17</v>
      </c>
      <c r="C5" s="31" t="s">
        <v>14</v>
      </c>
      <c r="D5" s="31" t="s">
        <v>24</v>
      </c>
      <c r="E5" s="22" t="s">
        <v>25</v>
      </c>
      <c r="F5" s="12" t="s">
        <v>19</v>
      </c>
      <c r="G5" s="13">
        <v>42991</v>
      </c>
      <c r="H5" s="24">
        <v>1261.8399999999999</v>
      </c>
    </row>
    <row r="6" spans="1:9" ht="23.25" customHeight="1" x14ac:dyDescent="0.25">
      <c r="A6" s="28"/>
      <c r="B6" s="30"/>
      <c r="C6" s="32"/>
      <c r="D6" s="32"/>
      <c r="E6" s="23"/>
      <c r="F6" s="12" t="s">
        <v>20</v>
      </c>
      <c r="G6" s="13">
        <v>42993</v>
      </c>
      <c r="H6" s="25"/>
    </row>
    <row r="7" spans="1:9" x14ac:dyDescent="0.25">
      <c r="A7" s="15" t="s">
        <v>2</v>
      </c>
      <c r="B7" s="16"/>
      <c r="C7" s="17"/>
      <c r="D7" s="17"/>
      <c r="E7" s="17"/>
      <c r="F7" s="17"/>
      <c r="G7" s="17"/>
      <c r="H7" s="6">
        <f>SUM(H5:H5)</f>
        <v>1261.8399999999999</v>
      </c>
    </row>
    <row r="8" spans="1:9" ht="9" customHeight="1" x14ac:dyDescent="0.25"/>
    <row r="9" spans="1:9" ht="18.75" x14ac:dyDescent="0.25">
      <c r="A9" s="18" t="s">
        <v>26</v>
      </c>
      <c r="B9" s="19"/>
      <c r="C9" s="19"/>
      <c r="D9" s="19"/>
      <c r="E9" s="19"/>
      <c r="F9" s="19"/>
      <c r="G9" s="20" t="s">
        <v>47</v>
      </c>
      <c r="H9" s="21"/>
      <c r="I9" s="11"/>
    </row>
    <row r="10" spans="1:9" x14ac:dyDescent="0.25">
      <c r="A10" s="26">
        <v>2</v>
      </c>
      <c r="B10" s="9" t="s">
        <v>8</v>
      </c>
      <c r="C10" s="9" t="s">
        <v>5</v>
      </c>
      <c r="D10" s="9" t="s">
        <v>6</v>
      </c>
      <c r="E10" s="3" t="s">
        <v>0</v>
      </c>
      <c r="F10" s="3" t="s">
        <v>7</v>
      </c>
      <c r="G10" s="3" t="s">
        <v>4</v>
      </c>
      <c r="H10" s="4" t="s">
        <v>1</v>
      </c>
      <c r="I10" s="10"/>
    </row>
    <row r="11" spans="1:9" x14ac:dyDescent="0.25">
      <c r="A11" s="27"/>
      <c r="B11" s="29" t="s">
        <v>17</v>
      </c>
      <c r="C11" s="31" t="s">
        <v>9</v>
      </c>
      <c r="D11" s="31" t="s">
        <v>27</v>
      </c>
      <c r="E11" s="22" t="s">
        <v>28</v>
      </c>
      <c r="F11" s="12" t="s">
        <v>29</v>
      </c>
      <c r="G11" s="13">
        <v>43015</v>
      </c>
      <c r="H11" s="24">
        <v>852.58</v>
      </c>
      <c r="I11" s="10"/>
    </row>
    <row r="12" spans="1:9" x14ac:dyDescent="0.25">
      <c r="A12" s="28"/>
      <c r="B12" s="30"/>
      <c r="C12" s="32"/>
      <c r="D12" s="32"/>
      <c r="E12" s="23"/>
      <c r="F12" s="12" t="s">
        <v>30</v>
      </c>
      <c r="G12" s="13">
        <v>43018</v>
      </c>
      <c r="H12" s="25"/>
      <c r="I12" s="10"/>
    </row>
    <row r="13" spans="1:9" x14ac:dyDescent="0.25">
      <c r="A13" s="15" t="s">
        <v>2</v>
      </c>
      <c r="B13" s="16"/>
      <c r="C13" s="17"/>
      <c r="D13" s="17"/>
      <c r="E13" s="17"/>
      <c r="F13" s="17"/>
      <c r="G13" s="17"/>
      <c r="H13" s="6">
        <f>SUM(H11:H11)</f>
        <v>852.58</v>
      </c>
      <c r="I13" s="1"/>
    </row>
    <row r="14" spans="1:9" ht="9.75" customHeight="1" x14ac:dyDescent="0.25">
      <c r="A14" s="7"/>
      <c r="B14" s="7"/>
      <c r="C14" s="7"/>
      <c r="D14" s="7"/>
      <c r="E14" s="7"/>
      <c r="F14" s="7"/>
      <c r="G14" s="7"/>
      <c r="H14" s="8"/>
      <c r="I14" s="1"/>
    </row>
    <row r="15" spans="1:9" ht="18.75" x14ac:dyDescent="0.25">
      <c r="A15" s="18" t="s">
        <v>13</v>
      </c>
      <c r="B15" s="19"/>
      <c r="C15" s="19"/>
      <c r="D15" s="19"/>
      <c r="E15" s="19"/>
      <c r="F15" s="19"/>
      <c r="G15" s="20" t="s">
        <v>47</v>
      </c>
      <c r="H15" s="21"/>
      <c r="I15" s="1"/>
    </row>
    <row r="16" spans="1:9" x14ac:dyDescent="0.25">
      <c r="A16" s="26">
        <v>3</v>
      </c>
      <c r="B16" s="9" t="s">
        <v>8</v>
      </c>
      <c r="C16" s="9" t="s">
        <v>5</v>
      </c>
      <c r="D16" s="9" t="s">
        <v>6</v>
      </c>
      <c r="E16" s="3" t="s">
        <v>0</v>
      </c>
      <c r="F16" s="3" t="s">
        <v>7</v>
      </c>
      <c r="G16" s="3" t="s">
        <v>4</v>
      </c>
      <c r="H16" s="4" t="s">
        <v>1</v>
      </c>
      <c r="I16" s="1"/>
    </row>
    <row r="17" spans="1:9" ht="15" customHeight="1" x14ac:dyDescent="0.25">
      <c r="A17" s="27"/>
      <c r="B17" s="29" t="s">
        <v>17</v>
      </c>
      <c r="C17" s="31" t="s">
        <v>9</v>
      </c>
      <c r="D17" s="31" t="s">
        <v>31</v>
      </c>
      <c r="E17" s="22" t="s">
        <v>28</v>
      </c>
      <c r="F17" s="12" t="s">
        <v>29</v>
      </c>
      <c r="G17" s="13">
        <v>43015</v>
      </c>
      <c r="H17" s="24">
        <f>1183.58</f>
        <v>1183.58</v>
      </c>
      <c r="I17" s="1"/>
    </row>
    <row r="18" spans="1:9" x14ac:dyDescent="0.25">
      <c r="A18" s="28"/>
      <c r="B18" s="30"/>
      <c r="C18" s="32"/>
      <c r="D18" s="32"/>
      <c r="E18" s="23"/>
      <c r="F18" s="12" t="s">
        <v>30</v>
      </c>
      <c r="G18" s="13">
        <v>43018</v>
      </c>
      <c r="H18" s="25"/>
      <c r="I18" s="1"/>
    </row>
    <row r="19" spans="1:9" x14ac:dyDescent="0.25">
      <c r="A19" s="15" t="s">
        <v>2</v>
      </c>
      <c r="B19" s="16"/>
      <c r="C19" s="17"/>
      <c r="D19" s="17"/>
      <c r="E19" s="17"/>
      <c r="F19" s="17"/>
      <c r="G19" s="17"/>
      <c r="H19" s="6">
        <f>SUM(H17:H17)</f>
        <v>1183.58</v>
      </c>
      <c r="I19" s="1"/>
    </row>
    <row r="20" spans="1:9" ht="10.5" customHeight="1" x14ac:dyDescent="0.25">
      <c r="A20" s="7"/>
      <c r="B20" s="7"/>
      <c r="C20" s="7"/>
      <c r="D20" s="7"/>
      <c r="E20" s="7"/>
      <c r="F20" s="7"/>
      <c r="G20" s="7"/>
      <c r="H20" s="8"/>
      <c r="I20" s="1"/>
    </row>
    <row r="21" spans="1:9" ht="18.75" x14ac:dyDescent="0.25">
      <c r="A21" s="18" t="s">
        <v>32</v>
      </c>
      <c r="B21" s="19"/>
      <c r="C21" s="19"/>
      <c r="D21" s="19"/>
      <c r="E21" s="19"/>
      <c r="F21" s="19"/>
      <c r="G21" s="20" t="s">
        <v>47</v>
      </c>
      <c r="H21" s="21"/>
      <c r="I21" s="1"/>
    </row>
    <row r="22" spans="1:9" x14ac:dyDescent="0.25">
      <c r="A22" s="26">
        <v>4</v>
      </c>
      <c r="B22" s="9" t="s">
        <v>8</v>
      </c>
      <c r="C22" s="9" t="s">
        <v>5</v>
      </c>
      <c r="D22" s="9" t="s">
        <v>6</v>
      </c>
      <c r="E22" s="3" t="s">
        <v>0</v>
      </c>
      <c r="F22" s="3" t="s">
        <v>7</v>
      </c>
      <c r="G22" s="3" t="s">
        <v>4</v>
      </c>
      <c r="H22" s="4" t="s">
        <v>1</v>
      </c>
      <c r="I22" s="1"/>
    </row>
    <row r="23" spans="1:9" x14ac:dyDescent="0.25">
      <c r="A23" s="27"/>
      <c r="B23" s="29" t="s">
        <v>17</v>
      </c>
      <c r="C23" s="31" t="s">
        <v>9</v>
      </c>
      <c r="D23" s="31" t="s">
        <v>33</v>
      </c>
      <c r="E23" s="22" t="s">
        <v>28</v>
      </c>
      <c r="F23" s="12" t="s">
        <v>29</v>
      </c>
      <c r="G23" s="13">
        <v>43015</v>
      </c>
      <c r="H23" s="24">
        <f>776.58</f>
        <v>776.58</v>
      </c>
      <c r="I23" s="1"/>
    </row>
    <row r="24" spans="1:9" x14ac:dyDescent="0.25">
      <c r="A24" s="28"/>
      <c r="B24" s="30"/>
      <c r="C24" s="32"/>
      <c r="D24" s="32"/>
      <c r="E24" s="23"/>
      <c r="F24" s="12" t="s">
        <v>30</v>
      </c>
      <c r="G24" s="13">
        <v>43018</v>
      </c>
      <c r="H24" s="25"/>
      <c r="I24" s="1"/>
    </row>
    <row r="25" spans="1:9" x14ac:dyDescent="0.25">
      <c r="A25" s="15" t="s">
        <v>2</v>
      </c>
      <c r="B25" s="16"/>
      <c r="C25" s="17"/>
      <c r="D25" s="17"/>
      <c r="E25" s="17"/>
      <c r="F25" s="17"/>
      <c r="G25" s="17"/>
      <c r="H25" s="6">
        <f>SUM(H23:H23)</f>
        <v>776.58</v>
      </c>
      <c r="I25" s="1"/>
    </row>
    <row r="26" spans="1:9" x14ac:dyDescent="0.25">
      <c r="A26" s="7"/>
      <c r="B26" s="7"/>
      <c r="C26" s="7"/>
      <c r="D26" s="7"/>
      <c r="E26" s="7"/>
      <c r="F26" s="7"/>
      <c r="G26" s="7"/>
      <c r="H26" s="8"/>
      <c r="I26" s="1"/>
    </row>
    <row r="27" spans="1:9" ht="18.75" x14ac:dyDescent="0.25">
      <c r="A27" s="18" t="s">
        <v>34</v>
      </c>
      <c r="B27" s="19"/>
      <c r="C27" s="19"/>
      <c r="D27" s="19"/>
      <c r="E27" s="19"/>
      <c r="F27" s="19"/>
      <c r="G27" s="20" t="s">
        <v>47</v>
      </c>
      <c r="H27" s="21"/>
      <c r="I27" s="1"/>
    </row>
    <row r="28" spans="1:9" x14ac:dyDescent="0.25">
      <c r="A28" s="26">
        <v>5</v>
      </c>
      <c r="B28" s="9" t="s">
        <v>8</v>
      </c>
      <c r="C28" s="9" t="s">
        <v>5</v>
      </c>
      <c r="D28" s="9" t="s">
        <v>6</v>
      </c>
      <c r="E28" s="3" t="s">
        <v>0</v>
      </c>
      <c r="F28" s="3" t="s">
        <v>7</v>
      </c>
      <c r="G28" s="3" t="s">
        <v>4</v>
      </c>
      <c r="H28" s="4" t="s">
        <v>1</v>
      </c>
      <c r="I28" s="1"/>
    </row>
    <row r="29" spans="1:9" x14ac:dyDescent="0.25">
      <c r="A29" s="27"/>
      <c r="B29" s="29" t="s">
        <v>17</v>
      </c>
      <c r="C29" s="31" t="s">
        <v>9</v>
      </c>
      <c r="D29" s="31" t="s">
        <v>35</v>
      </c>
      <c r="E29" s="22" t="s">
        <v>28</v>
      </c>
      <c r="F29" s="12" t="s">
        <v>29</v>
      </c>
      <c r="G29" s="13">
        <v>43015</v>
      </c>
      <c r="H29" s="24">
        <v>852.58</v>
      </c>
      <c r="I29" s="1"/>
    </row>
    <row r="30" spans="1:9" x14ac:dyDescent="0.25">
      <c r="A30" s="28"/>
      <c r="B30" s="30"/>
      <c r="C30" s="32"/>
      <c r="D30" s="32"/>
      <c r="E30" s="23"/>
      <c r="F30" s="12" t="s">
        <v>30</v>
      </c>
      <c r="G30" s="13">
        <v>43018</v>
      </c>
      <c r="H30" s="25"/>
      <c r="I30" s="1"/>
    </row>
    <row r="31" spans="1:9" x14ac:dyDescent="0.25">
      <c r="A31" s="15" t="s">
        <v>2</v>
      </c>
      <c r="B31" s="16"/>
      <c r="C31" s="17"/>
      <c r="D31" s="17"/>
      <c r="E31" s="17"/>
      <c r="F31" s="17"/>
      <c r="G31" s="17"/>
      <c r="H31" s="6">
        <f>SUM(H29:H29)</f>
        <v>852.58</v>
      </c>
      <c r="I31" s="1"/>
    </row>
    <row r="32" spans="1:9" x14ac:dyDescent="0.25">
      <c r="A32" s="7"/>
      <c r="B32" s="7"/>
      <c r="C32" s="7"/>
      <c r="D32" s="7"/>
      <c r="E32" s="7"/>
      <c r="F32" s="7"/>
      <c r="G32" s="7"/>
      <c r="H32" s="8"/>
      <c r="I32" s="1"/>
    </row>
    <row r="33" spans="1:9" ht="18.75" x14ac:dyDescent="0.25">
      <c r="A33" s="18" t="s">
        <v>36</v>
      </c>
      <c r="B33" s="19"/>
      <c r="C33" s="19"/>
      <c r="D33" s="19"/>
      <c r="E33" s="19"/>
      <c r="F33" s="19"/>
      <c r="G33" s="20" t="s">
        <v>48</v>
      </c>
      <c r="H33" s="21"/>
      <c r="I33" s="1"/>
    </row>
    <row r="34" spans="1:9" x14ac:dyDescent="0.25">
      <c r="A34" s="26">
        <v>6</v>
      </c>
      <c r="B34" s="9" t="s">
        <v>8</v>
      </c>
      <c r="C34" s="9" t="s">
        <v>5</v>
      </c>
      <c r="D34" s="9" t="s">
        <v>6</v>
      </c>
      <c r="E34" s="3" t="s">
        <v>0</v>
      </c>
      <c r="F34" s="3" t="s">
        <v>7</v>
      </c>
      <c r="G34" s="3" t="s">
        <v>4</v>
      </c>
      <c r="H34" s="4" t="s">
        <v>1</v>
      </c>
      <c r="I34" s="1"/>
    </row>
    <row r="35" spans="1:9" ht="23.25" customHeight="1" x14ac:dyDescent="0.25">
      <c r="A35" s="27"/>
      <c r="B35" s="29" t="s">
        <v>17</v>
      </c>
      <c r="C35" s="31" t="s">
        <v>37</v>
      </c>
      <c r="D35" s="31">
        <v>934121</v>
      </c>
      <c r="E35" s="22" t="s">
        <v>41</v>
      </c>
      <c r="F35" s="12" t="s">
        <v>38</v>
      </c>
      <c r="G35" s="13">
        <v>43004</v>
      </c>
      <c r="H35" s="24">
        <f>1064.78</f>
        <v>1064.78</v>
      </c>
      <c r="I35" s="1"/>
    </row>
    <row r="36" spans="1:9" ht="23.25" customHeight="1" x14ac:dyDescent="0.25">
      <c r="A36" s="28"/>
      <c r="B36" s="30"/>
      <c r="C36" s="32"/>
      <c r="D36" s="32"/>
      <c r="E36" s="23"/>
      <c r="F36" s="12" t="s">
        <v>39</v>
      </c>
      <c r="G36" s="13">
        <v>43004</v>
      </c>
      <c r="H36" s="25"/>
      <c r="I36" s="1"/>
    </row>
    <row r="37" spans="1:9" x14ac:dyDescent="0.25">
      <c r="A37" s="15" t="s">
        <v>2</v>
      </c>
      <c r="B37" s="16"/>
      <c r="C37" s="17"/>
      <c r="D37" s="17"/>
      <c r="E37" s="17"/>
      <c r="F37" s="17"/>
      <c r="G37" s="17"/>
      <c r="H37" s="6">
        <f>SUM(H35:H35)</f>
        <v>1064.78</v>
      </c>
      <c r="I37" s="1"/>
    </row>
    <row r="38" spans="1:9" x14ac:dyDescent="0.25">
      <c r="A38" s="7"/>
      <c r="B38" s="7"/>
      <c r="C38" s="7"/>
      <c r="D38" s="7"/>
      <c r="E38" s="7"/>
      <c r="F38" s="7"/>
      <c r="G38" s="7"/>
      <c r="H38" s="8"/>
      <c r="I38" s="1"/>
    </row>
    <row r="39" spans="1:9" ht="18.75" x14ac:dyDescent="0.25">
      <c r="A39" s="18" t="s">
        <v>40</v>
      </c>
      <c r="B39" s="19"/>
      <c r="C39" s="19"/>
      <c r="D39" s="19"/>
      <c r="E39" s="19"/>
      <c r="F39" s="19"/>
      <c r="G39" s="20" t="s">
        <v>48</v>
      </c>
      <c r="H39" s="21"/>
      <c r="I39" s="1"/>
    </row>
    <row r="40" spans="1:9" x14ac:dyDescent="0.25">
      <c r="A40" s="26">
        <v>7</v>
      </c>
      <c r="B40" s="9" t="s">
        <v>8</v>
      </c>
      <c r="C40" s="9" t="s">
        <v>5</v>
      </c>
      <c r="D40" s="9" t="s">
        <v>6</v>
      </c>
      <c r="E40" s="3" t="s">
        <v>0</v>
      </c>
      <c r="F40" s="3" t="s">
        <v>7</v>
      </c>
      <c r="G40" s="3" t="s">
        <v>4</v>
      </c>
      <c r="H40" s="4" t="s">
        <v>1</v>
      </c>
      <c r="I40" s="1"/>
    </row>
    <row r="41" spans="1:9" ht="21.75" customHeight="1" x14ac:dyDescent="0.25">
      <c r="A41" s="27"/>
      <c r="B41" s="29" t="s">
        <v>17</v>
      </c>
      <c r="C41" s="31" t="s">
        <v>37</v>
      </c>
      <c r="D41" s="31">
        <v>934199</v>
      </c>
      <c r="E41" s="22" t="s">
        <v>41</v>
      </c>
      <c r="F41" s="12" t="s">
        <v>11</v>
      </c>
      <c r="G41" s="13">
        <v>43004</v>
      </c>
      <c r="H41" s="24">
        <v>1532.84</v>
      </c>
      <c r="I41" s="1"/>
    </row>
    <row r="42" spans="1:9" ht="21.75" customHeight="1" x14ac:dyDescent="0.25">
      <c r="A42" s="28"/>
      <c r="B42" s="30"/>
      <c r="C42" s="32"/>
      <c r="D42" s="32"/>
      <c r="E42" s="23"/>
      <c r="F42" s="12" t="s">
        <v>10</v>
      </c>
      <c r="G42" s="13">
        <v>43004</v>
      </c>
      <c r="H42" s="25"/>
      <c r="I42" s="1"/>
    </row>
    <row r="43" spans="1:9" x14ac:dyDescent="0.25">
      <c r="A43" s="15" t="s">
        <v>2</v>
      </c>
      <c r="B43" s="16"/>
      <c r="C43" s="17"/>
      <c r="D43" s="17"/>
      <c r="E43" s="17"/>
      <c r="F43" s="17"/>
      <c r="G43" s="17"/>
      <c r="H43" s="6">
        <f>SUM(H41:H41)</f>
        <v>1532.84</v>
      </c>
      <c r="I43" s="1"/>
    </row>
    <row r="44" spans="1:9" x14ac:dyDescent="0.25">
      <c r="A44" s="7"/>
      <c r="B44" s="7"/>
      <c r="C44" s="7"/>
      <c r="D44" s="7"/>
      <c r="E44" s="7"/>
      <c r="F44" s="7"/>
      <c r="G44" s="7"/>
      <c r="H44" s="8"/>
      <c r="I44" s="1"/>
    </row>
    <row r="45" spans="1:9" ht="18.75" x14ac:dyDescent="0.25">
      <c r="A45" s="18" t="s">
        <v>42</v>
      </c>
      <c r="B45" s="19"/>
      <c r="C45" s="19"/>
      <c r="D45" s="19"/>
      <c r="E45" s="19"/>
      <c r="F45" s="19"/>
      <c r="G45" s="20" t="s">
        <v>48</v>
      </c>
      <c r="H45" s="21"/>
      <c r="I45" s="1"/>
    </row>
    <row r="46" spans="1:9" x14ac:dyDescent="0.25">
      <c r="A46" s="26">
        <v>8</v>
      </c>
      <c r="B46" s="9" t="s">
        <v>8</v>
      </c>
      <c r="C46" s="9" t="s">
        <v>5</v>
      </c>
      <c r="D46" s="9" t="s">
        <v>6</v>
      </c>
      <c r="E46" s="3" t="s">
        <v>0</v>
      </c>
      <c r="F46" s="3" t="s">
        <v>7</v>
      </c>
      <c r="G46" s="3" t="s">
        <v>4</v>
      </c>
      <c r="H46" s="4" t="s">
        <v>1</v>
      </c>
      <c r="I46" s="1"/>
    </row>
    <row r="47" spans="1:9" ht="24.75" customHeight="1" x14ac:dyDescent="0.25">
      <c r="A47" s="27"/>
      <c r="B47" s="29" t="s">
        <v>17</v>
      </c>
      <c r="C47" s="31" t="s">
        <v>37</v>
      </c>
      <c r="D47" s="31">
        <v>934200</v>
      </c>
      <c r="E47" s="22" t="s">
        <v>41</v>
      </c>
      <c r="F47" s="12" t="s">
        <v>43</v>
      </c>
      <c r="G47" s="13">
        <v>43003</v>
      </c>
      <c r="H47" s="24">
        <f>844.78</f>
        <v>844.78</v>
      </c>
      <c r="I47" s="1"/>
    </row>
    <row r="48" spans="1:9" ht="24.75" customHeight="1" x14ac:dyDescent="0.25">
      <c r="A48" s="28"/>
      <c r="B48" s="30"/>
      <c r="C48" s="32"/>
      <c r="D48" s="32"/>
      <c r="E48" s="23"/>
      <c r="F48" s="12" t="s">
        <v>44</v>
      </c>
      <c r="G48" s="13">
        <v>43004</v>
      </c>
      <c r="H48" s="25"/>
      <c r="I48" s="1"/>
    </row>
    <row r="49" spans="1:9" x14ac:dyDescent="0.25">
      <c r="A49" s="15" t="s">
        <v>2</v>
      </c>
      <c r="B49" s="16"/>
      <c r="C49" s="17"/>
      <c r="D49" s="17"/>
      <c r="E49" s="17"/>
      <c r="F49" s="17"/>
      <c r="G49" s="17"/>
      <c r="H49" s="6">
        <f>SUM(H47:H47)</f>
        <v>844.78</v>
      </c>
      <c r="I49" s="1"/>
    </row>
    <row r="50" spans="1:9" x14ac:dyDescent="0.25">
      <c r="A50" s="7"/>
      <c r="B50" s="7"/>
      <c r="C50" s="7"/>
      <c r="D50" s="7"/>
      <c r="E50" s="7"/>
      <c r="F50" s="7"/>
      <c r="G50" s="7"/>
      <c r="H50" s="8"/>
      <c r="I50" s="1"/>
    </row>
    <row r="51" spans="1:9" ht="18.75" x14ac:dyDescent="0.25">
      <c r="A51" s="34" t="s">
        <v>45</v>
      </c>
      <c r="B51" s="35"/>
      <c r="C51" s="35"/>
      <c r="D51" s="35"/>
      <c r="E51" s="35"/>
      <c r="F51" s="35"/>
      <c r="G51" s="20" t="s">
        <v>48</v>
      </c>
      <c r="H51" s="21"/>
      <c r="I51" s="1"/>
    </row>
    <row r="52" spans="1:9" x14ac:dyDescent="0.25">
      <c r="A52" s="41">
        <v>9</v>
      </c>
      <c r="B52" s="9" t="s">
        <v>8</v>
      </c>
      <c r="C52" s="9" t="s">
        <v>5</v>
      </c>
      <c r="D52" s="9" t="s">
        <v>6</v>
      </c>
      <c r="E52" s="3" t="s">
        <v>0</v>
      </c>
      <c r="F52" s="3" t="s">
        <v>7</v>
      </c>
      <c r="G52" s="3" t="s">
        <v>4</v>
      </c>
      <c r="H52" s="4" t="s">
        <v>1</v>
      </c>
      <c r="I52" s="1"/>
    </row>
    <row r="53" spans="1:9" ht="21" customHeight="1" x14ac:dyDescent="0.25">
      <c r="A53" s="41"/>
      <c r="B53" s="36" t="s">
        <v>17</v>
      </c>
      <c r="C53" s="37" t="s">
        <v>37</v>
      </c>
      <c r="D53" s="33">
        <v>934135</v>
      </c>
      <c r="E53" s="38" t="s">
        <v>46</v>
      </c>
      <c r="F53" s="39" t="s">
        <v>11</v>
      </c>
      <c r="G53" s="40">
        <v>42998</v>
      </c>
      <c r="H53" s="42">
        <v>969.96</v>
      </c>
      <c r="I53" s="1"/>
    </row>
    <row r="54" spans="1:9" ht="21" customHeight="1" x14ac:dyDescent="0.25">
      <c r="A54" s="41"/>
      <c r="B54" s="36"/>
      <c r="C54" s="37"/>
      <c r="D54" s="33">
        <v>934137</v>
      </c>
      <c r="E54" s="38"/>
      <c r="F54" s="39" t="s">
        <v>10</v>
      </c>
      <c r="G54" s="40">
        <v>43002</v>
      </c>
      <c r="H54" s="42">
        <v>761.88</v>
      </c>
      <c r="I54" s="1"/>
    </row>
    <row r="55" spans="1:9" x14ac:dyDescent="0.25">
      <c r="A55" s="15" t="s">
        <v>2</v>
      </c>
      <c r="B55" s="16"/>
      <c r="C55" s="17"/>
      <c r="D55" s="17"/>
      <c r="E55" s="17"/>
      <c r="F55" s="17"/>
      <c r="G55" s="17"/>
      <c r="H55" s="6">
        <f>SUM(H53:H54)</f>
        <v>1731.8400000000001</v>
      </c>
      <c r="I55" s="1"/>
    </row>
    <row r="56" spans="1:9" x14ac:dyDescent="0.25">
      <c r="A56" s="7"/>
      <c r="B56" s="7"/>
      <c r="C56" s="7"/>
      <c r="D56" s="7"/>
      <c r="E56" s="7"/>
      <c r="F56" s="7"/>
      <c r="G56" s="7"/>
      <c r="H56" s="8"/>
      <c r="I56" s="1"/>
    </row>
    <row r="57" spans="1:9" x14ac:dyDescent="0.25">
      <c r="A57" s="7"/>
      <c r="B57" s="7"/>
      <c r="C57" s="7"/>
      <c r="D57" s="7"/>
      <c r="E57" s="7"/>
      <c r="F57" s="7"/>
      <c r="G57" s="7" t="s">
        <v>2</v>
      </c>
      <c r="H57" s="8">
        <f>H55+H49+H43+H37+H31+H25+H19+H13+H7</f>
        <v>10101.4</v>
      </c>
      <c r="I57" s="1"/>
    </row>
    <row r="58" spans="1:9" x14ac:dyDescent="0.25">
      <c r="A58" s="7"/>
      <c r="B58" s="7"/>
      <c r="C58" s="7"/>
      <c r="D58" s="7"/>
      <c r="E58" s="7"/>
      <c r="F58" s="7"/>
      <c r="G58" s="7"/>
      <c r="H58" s="8"/>
      <c r="I58" s="1"/>
    </row>
    <row r="59" spans="1:9" x14ac:dyDescent="0.25">
      <c r="A59" s="7"/>
      <c r="B59" s="7"/>
      <c r="C59" s="7"/>
      <c r="D59" s="7"/>
      <c r="E59" s="7"/>
      <c r="F59" s="7"/>
      <c r="G59" s="7"/>
      <c r="H59" s="8"/>
      <c r="I59" s="1"/>
    </row>
    <row r="60" spans="1:9" x14ac:dyDescent="0.25">
      <c r="A60" s="7"/>
      <c r="B60" s="7"/>
      <c r="C60" s="7"/>
      <c r="D60" s="7"/>
      <c r="E60" s="7"/>
      <c r="F60" s="7"/>
      <c r="G60" s="7"/>
      <c r="H60" s="8"/>
      <c r="I60" s="1"/>
    </row>
    <row r="61" spans="1:9" x14ac:dyDescent="0.25">
      <c r="A61" s="7"/>
      <c r="B61" s="7"/>
      <c r="C61" s="7"/>
      <c r="D61" s="7"/>
      <c r="E61" s="7"/>
      <c r="F61" s="7"/>
      <c r="G61" s="7"/>
      <c r="H61" s="8"/>
      <c r="I61" s="1">
        <v>1</v>
      </c>
    </row>
    <row r="62" spans="1:9" ht="4.5" customHeight="1" x14ac:dyDescent="0.25">
      <c r="A62" s="7"/>
      <c r="B62" s="7"/>
      <c r="C62" s="7"/>
      <c r="D62" s="7"/>
      <c r="E62" s="7"/>
      <c r="F62" s="7"/>
      <c r="G62" s="7"/>
      <c r="H62" s="8"/>
      <c r="I62" s="1"/>
    </row>
    <row r="63" spans="1:9" ht="18.75" x14ac:dyDescent="0.3">
      <c r="A63" s="14" t="s">
        <v>16</v>
      </c>
      <c r="B63" s="14"/>
      <c r="C63" s="14"/>
      <c r="D63" s="14"/>
      <c r="E63" s="14"/>
      <c r="F63" s="14"/>
      <c r="G63" s="14"/>
      <c r="H63" s="14"/>
      <c r="I63" s="14"/>
    </row>
    <row r="64" spans="1:9" ht="9.75" customHeight="1" x14ac:dyDescent="0.25">
      <c r="A64" s="7"/>
      <c r="B64" s="7"/>
      <c r="C64" s="7"/>
      <c r="D64" s="7"/>
      <c r="E64" s="7"/>
      <c r="F64" s="7"/>
      <c r="G64" s="7"/>
      <c r="H64" s="8"/>
      <c r="I64" s="1"/>
    </row>
    <row r="65" spans="1:10" ht="18.75" x14ac:dyDescent="0.25">
      <c r="A65" s="18" t="s">
        <v>21</v>
      </c>
      <c r="B65" s="19"/>
      <c r="C65" s="19"/>
      <c r="D65" s="19"/>
      <c r="E65" s="19"/>
      <c r="F65" s="19"/>
      <c r="G65" s="20" t="s">
        <v>22</v>
      </c>
      <c r="H65" s="21"/>
      <c r="I65" s="8"/>
      <c r="J65" s="1"/>
    </row>
    <row r="66" spans="1:10" x14ac:dyDescent="0.25">
      <c r="A66" s="26">
        <v>1</v>
      </c>
      <c r="B66" s="9" t="s">
        <v>8</v>
      </c>
      <c r="C66" s="9" t="s">
        <v>5</v>
      </c>
      <c r="D66" s="9" t="s">
        <v>6</v>
      </c>
      <c r="E66" s="3" t="s">
        <v>0</v>
      </c>
      <c r="F66" s="3" t="s">
        <v>7</v>
      </c>
      <c r="G66" s="3" t="s">
        <v>4</v>
      </c>
      <c r="H66" s="4" t="s">
        <v>1</v>
      </c>
      <c r="I66" s="8"/>
      <c r="J66" s="1"/>
    </row>
    <row r="67" spans="1:10" ht="23.25" customHeight="1" x14ac:dyDescent="0.25">
      <c r="A67" s="27"/>
      <c r="B67" s="29" t="s">
        <v>17</v>
      </c>
      <c r="C67" s="31" t="s">
        <v>14</v>
      </c>
      <c r="D67" s="31" t="s">
        <v>18</v>
      </c>
      <c r="E67" s="22" t="s">
        <v>23</v>
      </c>
      <c r="F67" s="12" t="s">
        <v>19</v>
      </c>
      <c r="G67" s="13">
        <v>42991</v>
      </c>
      <c r="H67" s="24">
        <f>670.22+24.8+27.82-40</f>
        <v>682.84</v>
      </c>
      <c r="I67" s="8"/>
      <c r="J67" s="1"/>
    </row>
    <row r="68" spans="1:10" ht="23.25" customHeight="1" x14ac:dyDescent="0.25">
      <c r="A68" s="28"/>
      <c r="B68" s="30"/>
      <c r="C68" s="32"/>
      <c r="D68" s="32"/>
      <c r="E68" s="23"/>
      <c r="F68" s="12" t="s">
        <v>20</v>
      </c>
      <c r="G68" s="13">
        <v>42993</v>
      </c>
      <c r="H68" s="25"/>
      <c r="I68" s="8"/>
      <c r="J68" s="1"/>
    </row>
    <row r="69" spans="1:10" x14ac:dyDescent="0.25">
      <c r="A69" s="15" t="s">
        <v>2</v>
      </c>
      <c r="B69" s="16"/>
      <c r="C69" s="17"/>
      <c r="D69" s="17"/>
      <c r="E69" s="17"/>
      <c r="F69" s="17"/>
      <c r="G69" s="17"/>
      <c r="H69" s="6">
        <f>SUM(H67:H67)</f>
        <v>682.84</v>
      </c>
      <c r="I69" s="8"/>
      <c r="J69" s="1"/>
    </row>
    <row r="70" spans="1:10" x14ac:dyDescent="0.25">
      <c r="A70" s="7"/>
      <c r="B70" s="7"/>
      <c r="C70" s="7"/>
      <c r="D70" s="7"/>
      <c r="E70" s="7"/>
      <c r="F70" s="7"/>
      <c r="G70" s="7"/>
      <c r="H70" s="8"/>
      <c r="I70" s="8"/>
      <c r="J70" s="1"/>
    </row>
    <row r="71" spans="1:10" x14ac:dyDescent="0.25">
      <c r="A71" s="7"/>
      <c r="B71" s="7"/>
      <c r="C71" s="7"/>
      <c r="D71" s="7"/>
      <c r="E71" s="7"/>
      <c r="F71" s="7"/>
      <c r="G71" s="7" t="s">
        <v>2</v>
      </c>
      <c r="H71" s="8">
        <f>H69</f>
        <v>682.84</v>
      </c>
      <c r="I71" s="8"/>
      <c r="J71" s="1"/>
    </row>
    <row r="72" spans="1:10" x14ac:dyDescent="0.25">
      <c r="A72" s="7"/>
      <c r="B72" s="7"/>
      <c r="C72" s="7"/>
      <c r="D72" s="7"/>
      <c r="E72" s="7"/>
      <c r="F72" s="7"/>
      <c r="G72" s="7"/>
      <c r="H72" s="8"/>
      <c r="I72" s="8"/>
      <c r="J72" s="1"/>
    </row>
    <row r="73" spans="1:10" x14ac:dyDescent="0.25">
      <c r="A73" s="7"/>
      <c r="B73" s="7"/>
      <c r="C73" s="7"/>
      <c r="D73" s="7"/>
      <c r="E73" s="7"/>
      <c r="F73" s="7"/>
      <c r="G73" s="7"/>
      <c r="H73" s="8"/>
      <c r="I73" s="8"/>
      <c r="J73" s="1"/>
    </row>
    <row r="74" spans="1:10" x14ac:dyDescent="0.25">
      <c r="A74" s="7"/>
      <c r="B74" s="7"/>
      <c r="C74" s="7"/>
      <c r="D74" s="7"/>
      <c r="E74" s="7"/>
      <c r="F74" s="7"/>
      <c r="G74" s="7"/>
      <c r="H74" s="8"/>
      <c r="I74" s="8"/>
      <c r="J74" s="1"/>
    </row>
    <row r="75" spans="1:10" ht="21" customHeight="1" x14ac:dyDescent="0.25">
      <c r="A75" s="5" t="s">
        <v>3</v>
      </c>
      <c r="B75" s="7"/>
      <c r="C75" s="7"/>
      <c r="D75" s="7"/>
      <c r="E75" s="7"/>
      <c r="F75" s="7"/>
      <c r="I75" s="1">
        <v>2</v>
      </c>
    </row>
    <row r="76" spans="1:10" x14ac:dyDescent="0.25">
      <c r="H76" s="2"/>
    </row>
    <row r="77" spans="1:10" x14ac:dyDescent="0.25">
      <c r="H77" s="2"/>
    </row>
  </sheetData>
  <mergeCells count="90">
    <mergeCell ref="A55:G55"/>
    <mergeCell ref="A51:F51"/>
    <mergeCell ref="G51:H51"/>
    <mergeCell ref="A52:A54"/>
    <mergeCell ref="B53:B54"/>
    <mergeCell ref="C53:C54"/>
    <mergeCell ref="E53:E54"/>
    <mergeCell ref="A49:G49"/>
    <mergeCell ref="A45:F45"/>
    <mergeCell ref="G45:H45"/>
    <mergeCell ref="A46:A48"/>
    <mergeCell ref="B47:B48"/>
    <mergeCell ref="C47:C48"/>
    <mergeCell ref="D47:D48"/>
    <mergeCell ref="E47:E48"/>
    <mergeCell ref="H47:H48"/>
    <mergeCell ref="A43:G43"/>
    <mergeCell ref="A37:G37"/>
    <mergeCell ref="A39:F39"/>
    <mergeCell ref="G39:H39"/>
    <mergeCell ref="A40:A42"/>
    <mergeCell ref="B41:B42"/>
    <mergeCell ref="C41:C42"/>
    <mergeCell ref="D41:D42"/>
    <mergeCell ref="E41:E42"/>
    <mergeCell ref="H41:H42"/>
    <mergeCell ref="A31:G31"/>
    <mergeCell ref="A33:F33"/>
    <mergeCell ref="G33:H33"/>
    <mergeCell ref="A34:A36"/>
    <mergeCell ref="B35:B36"/>
    <mergeCell ref="C35:C36"/>
    <mergeCell ref="D35:D36"/>
    <mergeCell ref="E35:E36"/>
    <mergeCell ref="H35:H36"/>
    <mergeCell ref="A25:G25"/>
    <mergeCell ref="A27:F27"/>
    <mergeCell ref="G27:H27"/>
    <mergeCell ref="A28:A30"/>
    <mergeCell ref="B29:B30"/>
    <mergeCell ref="C29:C30"/>
    <mergeCell ref="D29:D30"/>
    <mergeCell ref="E29:E30"/>
    <mergeCell ref="H29:H30"/>
    <mergeCell ref="A21:F21"/>
    <mergeCell ref="G21:H21"/>
    <mergeCell ref="A22:A24"/>
    <mergeCell ref="B23:B24"/>
    <mergeCell ref="C23:C24"/>
    <mergeCell ref="D23:D24"/>
    <mergeCell ref="E23:E24"/>
    <mergeCell ref="H23:H24"/>
    <mergeCell ref="C5:C6"/>
    <mergeCell ref="D5:D6"/>
    <mergeCell ref="C11:C12"/>
    <mergeCell ref="D11:D12"/>
    <mergeCell ref="C17:C18"/>
    <mergeCell ref="D17:D18"/>
    <mergeCell ref="B17:B18"/>
    <mergeCell ref="E17:E18"/>
    <mergeCell ref="A19:G19"/>
    <mergeCell ref="A7:G7"/>
    <mergeCell ref="A15:F15"/>
    <mergeCell ref="G15:H15"/>
    <mergeCell ref="H17:H18"/>
    <mergeCell ref="G65:H65"/>
    <mergeCell ref="A66:A68"/>
    <mergeCell ref="E67:E68"/>
    <mergeCell ref="A65:F65"/>
    <mergeCell ref="A69:G69"/>
    <mergeCell ref="B67:B68"/>
    <mergeCell ref="H67:H68"/>
    <mergeCell ref="C67:C68"/>
    <mergeCell ref="D67:D68"/>
    <mergeCell ref="A63:I63"/>
    <mergeCell ref="A13:G13"/>
    <mergeCell ref="A1:I1"/>
    <mergeCell ref="A9:F9"/>
    <mergeCell ref="G9:H9"/>
    <mergeCell ref="E11:E12"/>
    <mergeCell ref="H11:H12"/>
    <mergeCell ref="A10:A12"/>
    <mergeCell ref="B11:B12"/>
    <mergeCell ref="A3:F3"/>
    <mergeCell ref="G3:H3"/>
    <mergeCell ref="A4:A6"/>
    <mergeCell ref="B5:B6"/>
    <mergeCell ref="E5:E6"/>
    <mergeCell ref="H5:H6"/>
    <mergeCell ref="A16:A18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2017-11-09T15:43:27Z</cp:lastPrinted>
  <dcterms:created xsi:type="dcterms:W3CDTF">2017-09-15T20:48:28Z</dcterms:created>
  <dcterms:modified xsi:type="dcterms:W3CDTF">2017-11-09T15:43:29Z</dcterms:modified>
</cp:coreProperties>
</file>