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 e 2018\PASSAGENS\2018\"/>
    </mc:Choice>
  </mc:AlternateContent>
  <bookViews>
    <workbookView xWindow="0" yWindow="0" windowWidth="28800" windowHeight="11325"/>
  </bookViews>
  <sheets>
    <sheet name="2018" sheetId="2" r:id="rId1"/>
  </sheets>
  <definedNames>
    <definedName name="_xlnm.Print_Area" localSheetId="0">'2018'!$A$1:$I$58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2" l="1"/>
  <c r="H48" i="2"/>
  <c r="H50" i="2" s="1"/>
  <c r="H38" i="2"/>
  <c r="H40" i="2" s="1"/>
  <c r="H25" i="2"/>
  <c r="H19" i="2"/>
  <c r="H34" i="2" l="1"/>
  <c r="H42" i="2" l="1"/>
  <c r="H13" i="2"/>
  <c r="H7" i="2"/>
</calcChain>
</file>

<file path=xl/sharedStrings.xml><?xml version="1.0" encoding="utf-8"?>
<sst xmlns="http://schemas.openxmlformats.org/spreadsheetml/2006/main" count="109" uniqueCount="37">
  <si>
    <t>TOTAL</t>
  </si>
  <si>
    <t>Fonte: Coordenação Administrativa e Financeira do CAU/ES</t>
  </si>
  <si>
    <t>Conselheiro(a)</t>
  </si>
  <si>
    <t>FATURA</t>
  </si>
  <si>
    <t>CIA AÉREA</t>
  </si>
  <si>
    <t>LOCALIZADOR</t>
  </si>
  <si>
    <t>EVENTO</t>
  </si>
  <si>
    <t>ORIGEM/DESTINO</t>
  </si>
  <si>
    <t>DATA IDA/VOLTA</t>
  </si>
  <si>
    <t>VALOR TOTAL</t>
  </si>
  <si>
    <t>Azul</t>
  </si>
  <si>
    <t>Convidado(a)</t>
  </si>
  <si>
    <t>Latam</t>
  </si>
  <si>
    <t>VF81W</t>
  </si>
  <si>
    <t>VIX/CNF/VIX</t>
  </si>
  <si>
    <t>Carolina Gumieri Pereira de Assis</t>
  </si>
  <si>
    <t>RELAÇÃO DE PASSAGENS AÉREAS ADQUIRIDAS A CONSELHEIROS E CONVIDADOS DO CAU/ES EM 11-2018</t>
  </si>
  <si>
    <t>RELAÇÃO DE PASSAGENS AÉREAS ADQUIRIDAS A FUNCIONÁRIOS DO CAU/ES EM 11-2018</t>
  </si>
  <si>
    <t>634 - V&amp;P Turismo</t>
  </si>
  <si>
    <t>2º Seminário de Ensino e Formação, realizado nos dias 19 e 20/10/2018, em Belo Horizonte/MG - REMARCAÇÃO</t>
  </si>
  <si>
    <t>Eduardo Ventura</t>
  </si>
  <si>
    <t>CGH/VIX/CGH</t>
  </si>
  <si>
    <t xml:space="preserve">"Palestra Institucional de Habitação de Interesse Social", que será realizado no dia 24/10/2018, na CASACOR 2018, em Vitória/ES. </t>
  </si>
  <si>
    <t>649 - V&amp;P Turismo</t>
  </si>
  <si>
    <t>Pollyana Dipre Meneghelli</t>
  </si>
  <si>
    <t>Encontro Nacional das Comissões de Exercício Profissional, realizado nos dias 20 e 21/11/2018, em Belo Horizonte/MG</t>
  </si>
  <si>
    <t>FEJ3SG</t>
  </si>
  <si>
    <t>VIX/FLN</t>
  </si>
  <si>
    <t>FLN/VIX</t>
  </si>
  <si>
    <t>V Seminário de Assistência Técnica em Habitação de Interesse Social, realizado nos dias 05 e 06/11/2018, em Florianópolis/SC</t>
  </si>
  <si>
    <t>Liane Becacici Gozze Destefani</t>
  </si>
  <si>
    <t>673 - V&amp;P Turismo</t>
  </si>
  <si>
    <t>WHE13N</t>
  </si>
  <si>
    <t>Seminário das Comissões de Planejamento e Finanças dos CAU/Ufs,  realizado nos dias 22 e 23/11/2018, em Belo Horizonte/MG</t>
  </si>
  <si>
    <t>CKLQFB</t>
  </si>
  <si>
    <t>Funcionário(a)</t>
  </si>
  <si>
    <t>Wiviane Lombardi Broco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</si>
</sst>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right"/>
    </xf>
    <xf numFmtId="0" fontId="1" fillId="5" borderId="13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/>
    </xf>
    <xf numFmtId="0" fontId="1" fillId="5" borderId="20" xfId="0" applyFont="1" applyFill="1" applyBorder="1" applyAlignment="1">
      <alignment horizontal="right"/>
    </xf>
    <xf numFmtId="1" fontId="0" fillId="0" borderId="9" xfId="0" applyNumberFormat="1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abSelected="1" view="pageBreakPreview" zoomScale="120" zoomScaleNormal="130" zoomScaleSheetLayoutView="120" workbookViewId="0">
      <selection activeCell="M48" sqref="M48"/>
    </sheetView>
  </sheetViews>
  <sheetFormatPr defaultRowHeight="15" x14ac:dyDescent="0.25"/>
  <cols>
    <col min="1" max="1" width="4.7109375" customWidth="1"/>
    <col min="2" max="2" width="11.140625" customWidth="1"/>
    <col min="3" max="3" width="13.42578125" customWidth="1"/>
    <col min="4" max="4" width="13.42578125" bestFit="1" customWidth="1"/>
    <col min="5" max="5" width="47.42578125" customWidth="1"/>
    <col min="6" max="6" width="18.85546875" customWidth="1"/>
    <col min="7" max="7" width="18.42578125" bestFit="1" customWidth="1"/>
    <col min="8" max="8" width="13.85546875" bestFit="1" customWidth="1"/>
    <col min="9" max="9" width="2.7109375" customWidth="1"/>
    <col min="10" max="10" width="13.7109375" bestFit="1" customWidth="1"/>
  </cols>
  <sheetData>
    <row r="1" spans="1:9" ht="18.75" customHeight="1" x14ac:dyDescent="0.3">
      <c r="A1" s="19" t="s">
        <v>16</v>
      </c>
      <c r="B1" s="19"/>
      <c r="C1" s="19"/>
      <c r="D1" s="19"/>
      <c r="E1" s="19"/>
      <c r="F1" s="19"/>
      <c r="G1" s="19"/>
      <c r="H1" s="19"/>
      <c r="I1" s="19"/>
    </row>
    <row r="2" spans="1:9" ht="7.5" customHeight="1" x14ac:dyDescent="0.25"/>
    <row r="3" spans="1:9" ht="18.75" x14ac:dyDescent="0.25">
      <c r="A3" s="20" t="s">
        <v>20</v>
      </c>
      <c r="B3" s="21"/>
      <c r="C3" s="21"/>
      <c r="D3" s="21"/>
      <c r="E3" s="21"/>
      <c r="F3" s="21"/>
      <c r="G3" s="22" t="s">
        <v>11</v>
      </c>
      <c r="H3" s="23"/>
      <c r="I3" s="12"/>
    </row>
    <row r="4" spans="1:9" x14ac:dyDescent="0.25">
      <c r="A4" s="24">
        <v>1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2"/>
    </row>
    <row r="5" spans="1:9" ht="21.75" customHeight="1" x14ac:dyDescent="0.25">
      <c r="A5" s="25"/>
      <c r="B5" s="27" t="s">
        <v>18</v>
      </c>
      <c r="C5" s="29" t="s">
        <v>12</v>
      </c>
      <c r="D5" s="31">
        <v>965176</v>
      </c>
      <c r="E5" s="13" t="s">
        <v>22</v>
      </c>
      <c r="F5" s="29" t="s">
        <v>21</v>
      </c>
      <c r="G5" s="10">
        <v>43397</v>
      </c>
      <c r="H5" s="29">
        <v>726.34</v>
      </c>
      <c r="I5" s="12"/>
    </row>
    <row r="6" spans="1:9" ht="22.5" customHeight="1" x14ac:dyDescent="0.25">
      <c r="A6" s="26"/>
      <c r="B6" s="28"/>
      <c r="C6" s="30"/>
      <c r="D6" s="32"/>
      <c r="E6" s="14"/>
      <c r="F6" s="30"/>
      <c r="G6" s="10">
        <v>43398</v>
      </c>
      <c r="H6" s="30"/>
      <c r="I6" s="12"/>
    </row>
    <row r="7" spans="1:9" x14ac:dyDescent="0.25">
      <c r="A7" s="15" t="s">
        <v>0</v>
      </c>
      <c r="B7" s="16"/>
      <c r="C7" s="17"/>
      <c r="D7" s="17"/>
      <c r="E7" s="17"/>
      <c r="F7" s="17"/>
      <c r="G7" s="17"/>
      <c r="H7" s="11">
        <f>SUM(H5:H6)</f>
        <v>726.34</v>
      </c>
      <c r="I7" s="12"/>
    </row>
    <row r="8" spans="1:9" ht="5.25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18.75" x14ac:dyDescent="0.25">
      <c r="A9" s="20" t="s">
        <v>15</v>
      </c>
      <c r="B9" s="21"/>
      <c r="C9" s="21"/>
      <c r="D9" s="21"/>
      <c r="E9" s="21"/>
      <c r="F9" s="21"/>
      <c r="G9" s="22" t="s">
        <v>2</v>
      </c>
      <c r="H9" s="23"/>
      <c r="I9" s="12"/>
    </row>
    <row r="10" spans="1:9" x14ac:dyDescent="0.25">
      <c r="A10" s="24">
        <v>2</v>
      </c>
      <c r="B10" s="7" t="s">
        <v>3</v>
      </c>
      <c r="C10" s="7" t="s">
        <v>4</v>
      </c>
      <c r="D10" s="7" t="s">
        <v>5</v>
      </c>
      <c r="E10" s="8" t="s">
        <v>6</v>
      </c>
      <c r="F10" s="8" t="s">
        <v>7</v>
      </c>
      <c r="G10" s="8" t="s">
        <v>8</v>
      </c>
      <c r="H10" s="9" t="s">
        <v>9</v>
      </c>
      <c r="I10" s="12"/>
    </row>
    <row r="11" spans="1:9" ht="26.25" customHeight="1" x14ac:dyDescent="0.25">
      <c r="A11" s="25"/>
      <c r="B11" s="27" t="s">
        <v>18</v>
      </c>
      <c r="C11" s="29" t="s">
        <v>10</v>
      </c>
      <c r="D11" s="29" t="s">
        <v>13</v>
      </c>
      <c r="E11" s="29" t="s">
        <v>19</v>
      </c>
      <c r="F11" s="29" t="s">
        <v>14</v>
      </c>
      <c r="G11" s="10">
        <v>43392</v>
      </c>
      <c r="H11" s="29">
        <v>736.74</v>
      </c>
      <c r="I11" s="12"/>
    </row>
    <row r="12" spans="1:9" ht="26.25" customHeight="1" x14ac:dyDescent="0.25">
      <c r="A12" s="26"/>
      <c r="B12" s="28"/>
      <c r="C12" s="30"/>
      <c r="D12" s="30"/>
      <c r="E12" s="30"/>
      <c r="F12" s="30"/>
      <c r="G12" s="10">
        <v>43393</v>
      </c>
      <c r="H12" s="30"/>
      <c r="I12" s="12"/>
    </row>
    <row r="13" spans="1:9" x14ac:dyDescent="0.25">
      <c r="A13" s="15" t="s">
        <v>0</v>
      </c>
      <c r="B13" s="16"/>
      <c r="C13" s="17"/>
      <c r="D13" s="17"/>
      <c r="E13" s="17"/>
      <c r="F13" s="17"/>
      <c r="G13" s="17"/>
      <c r="H13" s="11">
        <f>SUM(H11:H12)</f>
        <v>736.74</v>
      </c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ht="18.75" x14ac:dyDescent="0.25">
      <c r="A15" s="20" t="s">
        <v>15</v>
      </c>
      <c r="B15" s="21"/>
      <c r="C15" s="21"/>
      <c r="D15" s="21"/>
      <c r="E15" s="21"/>
      <c r="F15" s="21"/>
      <c r="G15" s="22" t="s">
        <v>2</v>
      </c>
      <c r="H15" s="23"/>
      <c r="I15" s="12"/>
    </row>
    <row r="16" spans="1:9" x14ac:dyDescent="0.25">
      <c r="A16" s="24">
        <v>3</v>
      </c>
      <c r="B16" s="7" t="s">
        <v>3</v>
      </c>
      <c r="C16" s="7" t="s">
        <v>4</v>
      </c>
      <c r="D16" s="37" t="s">
        <v>5</v>
      </c>
      <c r="E16" s="8" t="s">
        <v>6</v>
      </c>
      <c r="F16" s="8" t="s">
        <v>7</v>
      </c>
      <c r="G16" s="8" t="s">
        <v>8</v>
      </c>
      <c r="H16" s="9" t="s">
        <v>9</v>
      </c>
      <c r="I16" s="12"/>
    </row>
    <row r="17" spans="1:9" ht="24" customHeight="1" x14ac:dyDescent="0.25">
      <c r="A17" s="25"/>
      <c r="B17" s="27" t="s">
        <v>23</v>
      </c>
      <c r="C17" s="33" t="s">
        <v>12</v>
      </c>
      <c r="D17" s="39">
        <v>106868</v>
      </c>
      <c r="E17" s="35" t="s">
        <v>29</v>
      </c>
      <c r="F17" s="39" t="s">
        <v>27</v>
      </c>
      <c r="G17" s="10">
        <v>43409</v>
      </c>
      <c r="H17" s="40">
        <v>365.27</v>
      </c>
      <c r="I17" s="12"/>
    </row>
    <row r="18" spans="1:9" ht="24" customHeight="1" x14ac:dyDescent="0.25">
      <c r="A18" s="26"/>
      <c r="B18" s="28"/>
      <c r="C18" s="34"/>
      <c r="D18" s="39">
        <v>107404</v>
      </c>
      <c r="E18" s="36"/>
      <c r="F18" s="39" t="s">
        <v>28</v>
      </c>
      <c r="G18" s="10">
        <v>43411</v>
      </c>
      <c r="H18" s="40">
        <v>365.08</v>
      </c>
      <c r="I18" s="12"/>
    </row>
    <row r="19" spans="1:9" x14ac:dyDescent="0.25">
      <c r="A19" s="15" t="s">
        <v>0</v>
      </c>
      <c r="B19" s="16"/>
      <c r="C19" s="17"/>
      <c r="D19" s="38"/>
      <c r="E19" s="17"/>
      <c r="F19" s="17"/>
      <c r="G19" s="17"/>
      <c r="H19" s="11">
        <f>SUM(H17:H18)</f>
        <v>730.34999999999991</v>
      </c>
      <c r="I19" s="12"/>
    </row>
    <row r="20" spans="1:9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8.75" x14ac:dyDescent="0.25">
      <c r="A21" s="20" t="s">
        <v>30</v>
      </c>
      <c r="B21" s="21"/>
      <c r="C21" s="21"/>
      <c r="D21" s="21"/>
      <c r="E21" s="21"/>
      <c r="F21" s="21"/>
      <c r="G21" s="22" t="s">
        <v>2</v>
      </c>
      <c r="H21" s="23"/>
      <c r="I21" s="12"/>
    </row>
    <row r="22" spans="1:9" x14ac:dyDescent="0.25">
      <c r="A22" s="24">
        <v>4</v>
      </c>
      <c r="B22" s="7" t="s">
        <v>3</v>
      </c>
      <c r="C22" s="7" t="s">
        <v>4</v>
      </c>
      <c r="D22" s="37" t="s">
        <v>5</v>
      </c>
      <c r="E22" s="8" t="s">
        <v>6</v>
      </c>
      <c r="F22" s="8" t="s">
        <v>7</v>
      </c>
      <c r="G22" s="8" t="s">
        <v>8</v>
      </c>
      <c r="H22" s="9" t="s">
        <v>9</v>
      </c>
      <c r="I22" s="12"/>
    </row>
    <row r="23" spans="1:9" ht="25.5" customHeight="1" x14ac:dyDescent="0.25">
      <c r="A23" s="25"/>
      <c r="B23" s="27" t="s">
        <v>23</v>
      </c>
      <c r="C23" s="33" t="s">
        <v>12</v>
      </c>
      <c r="D23" s="39">
        <v>118163</v>
      </c>
      <c r="E23" s="35" t="s">
        <v>29</v>
      </c>
      <c r="F23" s="39" t="s">
        <v>27</v>
      </c>
      <c r="G23" s="10">
        <v>43409</v>
      </c>
      <c r="H23" s="40">
        <v>365.27</v>
      </c>
      <c r="I23" s="12"/>
    </row>
    <row r="24" spans="1:9" ht="25.5" customHeight="1" x14ac:dyDescent="0.25">
      <c r="A24" s="26"/>
      <c r="B24" s="28"/>
      <c r="C24" s="34"/>
      <c r="D24" s="39">
        <v>118340</v>
      </c>
      <c r="E24" s="36"/>
      <c r="F24" s="39" t="s">
        <v>28</v>
      </c>
      <c r="G24" s="10">
        <v>43411</v>
      </c>
      <c r="H24" s="40">
        <v>365.08</v>
      </c>
      <c r="I24" s="12"/>
    </row>
    <row r="25" spans="1:9" x14ac:dyDescent="0.25">
      <c r="A25" s="15" t="s">
        <v>0</v>
      </c>
      <c r="B25" s="16"/>
      <c r="C25" s="17"/>
      <c r="D25" s="38"/>
      <c r="E25" s="17"/>
      <c r="F25" s="17"/>
      <c r="G25" s="17"/>
      <c r="H25" s="11">
        <f>SUM(H23:H24)</f>
        <v>730.34999999999991</v>
      </c>
      <c r="I25" s="12"/>
    </row>
    <row r="26" spans="1:9" x14ac:dyDescent="0.25">
      <c r="A26" s="5"/>
      <c r="B26" s="5"/>
      <c r="C26" s="5"/>
      <c r="D26" s="5"/>
      <c r="E26" s="5"/>
      <c r="F26" s="5"/>
      <c r="G26" s="5"/>
      <c r="H26" s="6"/>
      <c r="I26" s="12"/>
    </row>
    <row r="27" spans="1:9" x14ac:dyDescent="0.25">
      <c r="A27" s="5"/>
      <c r="B27" s="5"/>
      <c r="C27" s="5"/>
      <c r="D27" s="5"/>
      <c r="E27" s="5"/>
      <c r="F27" s="5"/>
      <c r="G27" s="5"/>
      <c r="H27" s="6"/>
      <c r="I27" s="12"/>
    </row>
    <row r="28" spans="1:9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9" x14ac:dyDescent="0.25">
      <c r="A29" s="12"/>
      <c r="B29" s="12"/>
      <c r="C29" s="12"/>
      <c r="D29" s="12"/>
      <c r="E29" s="12"/>
      <c r="F29" s="12"/>
      <c r="G29" s="12"/>
      <c r="H29" s="12"/>
      <c r="I29" s="12">
        <v>1</v>
      </c>
    </row>
    <row r="30" spans="1:9" ht="18.75" x14ac:dyDescent="0.25">
      <c r="A30" s="20" t="s">
        <v>24</v>
      </c>
      <c r="B30" s="21"/>
      <c r="C30" s="21"/>
      <c r="D30" s="21"/>
      <c r="E30" s="21"/>
      <c r="F30" s="21"/>
      <c r="G30" s="22" t="s">
        <v>2</v>
      </c>
      <c r="H30" s="23"/>
      <c r="I30" s="12"/>
    </row>
    <row r="31" spans="1:9" x14ac:dyDescent="0.25">
      <c r="A31" s="24">
        <v>5</v>
      </c>
      <c r="B31" s="7" t="s">
        <v>3</v>
      </c>
      <c r="C31" s="7" t="s">
        <v>4</v>
      </c>
      <c r="D31" s="7" t="s">
        <v>5</v>
      </c>
      <c r="E31" s="8" t="s">
        <v>6</v>
      </c>
      <c r="F31" s="8" t="s">
        <v>7</v>
      </c>
      <c r="G31" s="8" t="s">
        <v>8</v>
      </c>
      <c r="H31" s="9" t="s">
        <v>9</v>
      </c>
      <c r="I31" s="12"/>
    </row>
    <row r="32" spans="1:9" ht="23.25" customHeight="1" x14ac:dyDescent="0.25">
      <c r="A32" s="25"/>
      <c r="B32" s="27" t="s">
        <v>23</v>
      </c>
      <c r="C32" s="29" t="s">
        <v>10</v>
      </c>
      <c r="D32" s="29" t="s">
        <v>26</v>
      </c>
      <c r="E32" s="29" t="s">
        <v>25</v>
      </c>
      <c r="F32" s="29" t="s">
        <v>14</v>
      </c>
      <c r="G32" s="10">
        <v>43423</v>
      </c>
      <c r="H32" s="29">
        <v>735.02</v>
      </c>
      <c r="I32" s="12"/>
    </row>
    <row r="33" spans="1:9" ht="23.25" customHeight="1" x14ac:dyDescent="0.25">
      <c r="A33" s="26"/>
      <c r="B33" s="28"/>
      <c r="C33" s="30"/>
      <c r="D33" s="30"/>
      <c r="E33" s="30"/>
      <c r="F33" s="30"/>
      <c r="G33" s="10">
        <v>43426</v>
      </c>
      <c r="H33" s="30"/>
      <c r="I33" s="12"/>
    </row>
    <row r="34" spans="1:9" x14ac:dyDescent="0.25">
      <c r="A34" s="15" t="s">
        <v>0</v>
      </c>
      <c r="B34" s="16"/>
      <c r="C34" s="17"/>
      <c r="D34" s="17"/>
      <c r="E34" s="17"/>
      <c r="F34" s="17"/>
      <c r="G34" s="17"/>
      <c r="H34" s="11">
        <f>SUM(H32:H33)</f>
        <v>735.02</v>
      </c>
      <c r="I34" s="12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8.75" x14ac:dyDescent="0.25">
      <c r="A36" s="20" t="s">
        <v>15</v>
      </c>
      <c r="B36" s="21"/>
      <c r="C36" s="21"/>
      <c r="D36" s="21"/>
      <c r="E36" s="21"/>
      <c r="F36" s="21"/>
      <c r="G36" s="22" t="s">
        <v>2</v>
      </c>
      <c r="H36" s="23"/>
      <c r="I36" s="12"/>
    </row>
    <row r="37" spans="1:9" x14ac:dyDescent="0.25">
      <c r="A37" s="24">
        <v>6</v>
      </c>
      <c r="B37" s="7" t="s">
        <v>3</v>
      </c>
      <c r="C37" s="7" t="s">
        <v>4</v>
      </c>
      <c r="D37" s="7" t="s">
        <v>5</v>
      </c>
      <c r="E37" s="8" t="s">
        <v>6</v>
      </c>
      <c r="F37" s="8" t="s">
        <v>7</v>
      </c>
      <c r="G37" s="8" t="s">
        <v>8</v>
      </c>
      <c r="H37" s="9" t="s">
        <v>9</v>
      </c>
      <c r="I37" s="12"/>
    </row>
    <row r="38" spans="1:9" ht="27" customHeight="1" x14ac:dyDescent="0.25">
      <c r="A38" s="25"/>
      <c r="B38" s="27" t="s">
        <v>31</v>
      </c>
      <c r="C38" s="29" t="s">
        <v>10</v>
      </c>
      <c r="D38" s="29" t="s">
        <v>32</v>
      </c>
      <c r="E38" s="29" t="s">
        <v>33</v>
      </c>
      <c r="F38" s="29" t="s">
        <v>14</v>
      </c>
      <c r="G38" s="10">
        <v>43426</v>
      </c>
      <c r="H38" s="29">
        <f>374.56+1443.02</f>
        <v>1817.58</v>
      </c>
      <c r="I38" s="12"/>
    </row>
    <row r="39" spans="1:9" ht="27" customHeight="1" x14ac:dyDescent="0.25">
      <c r="A39" s="26"/>
      <c r="B39" s="28"/>
      <c r="C39" s="30"/>
      <c r="D39" s="30"/>
      <c r="E39" s="30"/>
      <c r="F39" s="30"/>
      <c r="G39" s="10">
        <v>43427</v>
      </c>
      <c r="H39" s="30"/>
      <c r="I39" s="12"/>
    </row>
    <row r="40" spans="1:9" x14ac:dyDescent="0.25">
      <c r="A40" s="15" t="s">
        <v>0</v>
      </c>
      <c r="B40" s="16"/>
      <c r="C40" s="17"/>
      <c r="D40" s="17"/>
      <c r="E40" s="17"/>
      <c r="F40" s="17"/>
      <c r="G40" s="17"/>
      <c r="H40" s="11">
        <f>SUM(H38:H39)</f>
        <v>1817.58</v>
      </c>
      <c r="I40" s="1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5"/>
      <c r="B42" s="5"/>
      <c r="C42" s="5"/>
      <c r="D42" s="5"/>
      <c r="E42" s="5"/>
      <c r="F42" s="5"/>
      <c r="G42" s="5" t="s">
        <v>0</v>
      </c>
      <c r="H42" s="6">
        <f>H40+H34+H25+H19+H13+H7</f>
        <v>5476.38</v>
      </c>
      <c r="I42" s="1"/>
    </row>
    <row r="43" spans="1:9" x14ac:dyDescent="0.25">
      <c r="A43" s="5"/>
      <c r="B43" s="5"/>
      <c r="C43" s="5"/>
      <c r="D43" s="5"/>
      <c r="E43" s="5"/>
      <c r="F43" s="5"/>
      <c r="G43" s="5"/>
      <c r="H43" s="6"/>
      <c r="I43" s="1"/>
    </row>
    <row r="44" spans="1:9" ht="18.75" x14ac:dyDescent="0.3">
      <c r="A44" s="19" t="s">
        <v>17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5">
      <c r="A45" s="5"/>
      <c r="B45" s="5"/>
      <c r="C45" s="5"/>
      <c r="D45" s="5"/>
      <c r="E45" s="5"/>
      <c r="F45" s="5"/>
      <c r="G45" s="5"/>
      <c r="H45" s="6"/>
      <c r="I45" s="1"/>
    </row>
    <row r="46" spans="1:9" ht="18.75" x14ac:dyDescent="0.25">
      <c r="A46" s="20" t="s">
        <v>36</v>
      </c>
      <c r="B46" s="21"/>
      <c r="C46" s="21"/>
      <c r="D46" s="21"/>
      <c r="E46" s="21"/>
      <c r="F46" s="21"/>
      <c r="G46" s="22" t="s">
        <v>35</v>
      </c>
      <c r="H46" s="23"/>
      <c r="I46" s="1"/>
    </row>
    <row r="47" spans="1:9" x14ac:dyDescent="0.25">
      <c r="A47" s="24">
        <v>1</v>
      </c>
      <c r="B47" s="7" t="s">
        <v>3</v>
      </c>
      <c r="C47" s="7" t="s">
        <v>4</v>
      </c>
      <c r="D47" s="7" t="s">
        <v>5</v>
      </c>
      <c r="E47" s="8" t="s">
        <v>6</v>
      </c>
      <c r="F47" s="8" t="s">
        <v>7</v>
      </c>
      <c r="G47" s="8" t="s">
        <v>8</v>
      </c>
      <c r="H47" s="9" t="s">
        <v>9</v>
      </c>
      <c r="I47" s="1"/>
    </row>
    <row r="48" spans="1:9" ht="22.5" customHeight="1" x14ac:dyDescent="0.25">
      <c r="A48" s="25"/>
      <c r="B48" s="27" t="s">
        <v>31</v>
      </c>
      <c r="C48" s="29" t="s">
        <v>10</v>
      </c>
      <c r="D48" s="29" t="s">
        <v>34</v>
      </c>
      <c r="E48" s="29" t="s">
        <v>33</v>
      </c>
      <c r="F48" s="29" t="s">
        <v>14</v>
      </c>
      <c r="G48" s="10">
        <v>43425</v>
      </c>
      <c r="H48" s="29">
        <f>1443.02</f>
        <v>1443.02</v>
      </c>
      <c r="I48" s="1"/>
    </row>
    <row r="49" spans="1:9" ht="22.5" customHeight="1" x14ac:dyDescent="0.25">
      <c r="A49" s="26"/>
      <c r="B49" s="28"/>
      <c r="C49" s="30"/>
      <c r="D49" s="30"/>
      <c r="E49" s="30"/>
      <c r="F49" s="30"/>
      <c r="G49" s="10">
        <v>43427</v>
      </c>
      <c r="H49" s="30"/>
      <c r="I49" s="1"/>
    </row>
    <row r="50" spans="1:9" x14ac:dyDescent="0.25">
      <c r="A50" s="15" t="s">
        <v>0</v>
      </c>
      <c r="B50" s="16"/>
      <c r="C50" s="17"/>
      <c r="D50" s="17"/>
      <c r="E50" s="17"/>
      <c r="F50" s="17"/>
      <c r="G50" s="17"/>
      <c r="H50" s="11">
        <f>SUM(H48:H49)</f>
        <v>1443.02</v>
      </c>
      <c r="I50" s="1"/>
    </row>
    <row r="51" spans="1:9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9" x14ac:dyDescent="0.25">
      <c r="A52" s="3" t="s">
        <v>1</v>
      </c>
      <c r="B52" s="5"/>
      <c r="C52" s="5"/>
      <c r="D52" s="5"/>
      <c r="E52" s="5"/>
      <c r="F52" s="5"/>
      <c r="G52" s="5" t="s">
        <v>0</v>
      </c>
      <c r="H52" s="6">
        <f>H50</f>
        <v>1443.02</v>
      </c>
      <c r="I52" s="1"/>
    </row>
    <row r="53" spans="1:9" x14ac:dyDescent="0.25">
      <c r="A53" s="5"/>
      <c r="B53" s="5"/>
      <c r="C53" s="5"/>
      <c r="D53" s="5"/>
      <c r="E53" s="5"/>
      <c r="F53" s="5"/>
      <c r="G53" s="5"/>
      <c r="H53" s="6"/>
      <c r="I53" s="1"/>
    </row>
    <row r="54" spans="1:9" x14ac:dyDescent="0.25">
      <c r="A54" s="5"/>
      <c r="B54" s="5"/>
      <c r="C54" s="5"/>
      <c r="D54" s="5"/>
      <c r="E54" s="5"/>
      <c r="F54" s="5"/>
      <c r="G54" s="5"/>
      <c r="H54" s="6"/>
      <c r="I54" s="1"/>
    </row>
    <row r="55" spans="1:9" x14ac:dyDescent="0.25">
      <c r="A55" s="5"/>
      <c r="B55" s="5"/>
      <c r="C55" s="5"/>
      <c r="D55" s="5"/>
      <c r="E55" s="5"/>
      <c r="F55" s="5"/>
      <c r="G55" s="5"/>
      <c r="H55" s="6"/>
      <c r="I55" s="1"/>
    </row>
    <row r="56" spans="1:9" x14ac:dyDescent="0.25">
      <c r="A56" s="5"/>
      <c r="B56" s="5"/>
      <c r="C56" s="5"/>
      <c r="D56" s="5"/>
      <c r="E56" s="5"/>
      <c r="F56" s="5"/>
      <c r="G56" s="5"/>
      <c r="H56" s="6"/>
      <c r="I56" s="1"/>
    </row>
    <row r="57" spans="1:9" x14ac:dyDescent="0.25">
      <c r="A57" s="5"/>
      <c r="B57" s="5"/>
      <c r="C57" s="5"/>
      <c r="D57" s="5"/>
      <c r="E57" s="5"/>
      <c r="F57" s="5"/>
      <c r="G57" s="5"/>
      <c r="H57" s="6"/>
    </row>
    <row r="58" spans="1:9" s="3" customFormat="1" x14ac:dyDescent="0.25">
      <c r="H58" s="4"/>
      <c r="I58" s="1">
        <v>2</v>
      </c>
    </row>
    <row r="59" spans="1:9" x14ac:dyDescent="0.25">
      <c r="H59" s="2"/>
    </row>
    <row r="60" spans="1:9" x14ac:dyDescent="0.25">
      <c r="H60" s="2"/>
    </row>
  </sheetData>
  <mergeCells count="67">
    <mergeCell ref="F48:F49"/>
    <mergeCell ref="H48:H49"/>
    <mergeCell ref="A50:G50"/>
    <mergeCell ref="A47:A49"/>
    <mergeCell ref="B48:B49"/>
    <mergeCell ref="C48:C49"/>
    <mergeCell ref="D48:D49"/>
    <mergeCell ref="E48:E49"/>
    <mergeCell ref="F38:F39"/>
    <mergeCell ref="H38:H39"/>
    <mergeCell ref="A40:G40"/>
    <mergeCell ref="A46:F46"/>
    <mergeCell ref="G46:H46"/>
    <mergeCell ref="A37:A39"/>
    <mergeCell ref="B38:B39"/>
    <mergeCell ref="C38:C39"/>
    <mergeCell ref="D38:D39"/>
    <mergeCell ref="E38:E39"/>
    <mergeCell ref="C5:C6"/>
    <mergeCell ref="F5:F6"/>
    <mergeCell ref="D5:D6"/>
    <mergeCell ref="H5:H6"/>
    <mergeCell ref="D32:D33"/>
    <mergeCell ref="F32:F33"/>
    <mergeCell ref="H32:H33"/>
    <mergeCell ref="A15:F15"/>
    <mergeCell ref="G15:H15"/>
    <mergeCell ref="A16:A18"/>
    <mergeCell ref="B17:B18"/>
    <mergeCell ref="C17:C18"/>
    <mergeCell ref="E17:E18"/>
    <mergeCell ref="A13:G13"/>
    <mergeCell ref="D11:D12"/>
    <mergeCell ref="F11:F12"/>
    <mergeCell ref="H11:H12"/>
    <mergeCell ref="A19:G19"/>
    <mergeCell ref="A21:F21"/>
    <mergeCell ref="G21:H21"/>
    <mergeCell ref="A22:A24"/>
    <mergeCell ref="B23:B24"/>
    <mergeCell ref="C23:C24"/>
    <mergeCell ref="E23:E24"/>
    <mergeCell ref="A25:G25"/>
    <mergeCell ref="A36:F36"/>
    <mergeCell ref="G36:H36"/>
    <mergeCell ref="A34:G34"/>
    <mergeCell ref="A9:F9"/>
    <mergeCell ref="G9:H9"/>
    <mergeCell ref="A10:A12"/>
    <mergeCell ref="B11:B12"/>
    <mergeCell ref="C11:C12"/>
    <mergeCell ref="E11:E12"/>
    <mergeCell ref="G30:H30"/>
    <mergeCell ref="A31:A33"/>
    <mergeCell ref="B32:B33"/>
    <mergeCell ref="C32:C33"/>
    <mergeCell ref="E32:E33"/>
    <mergeCell ref="A51:I51"/>
    <mergeCell ref="A1:I1"/>
    <mergeCell ref="A3:F3"/>
    <mergeCell ref="G3:H3"/>
    <mergeCell ref="A4:A6"/>
    <mergeCell ref="B5:B6"/>
    <mergeCell ref="E5:E6"/>
    <mergeCell ref="A7:G7"/>
    <mergeCell ref="A44:I44"/>
    <mergeCell ref="A30:F30"/>
  </mergeCells>
  <pageMargins left="0.511811024" right="0.511811024" top="0.78740157499999996" bottom="0.78740157499999996" header="0.31496062000000002" footer="0.31496062000000002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2018</vt:lpstr>
      <vt:lpstr>'2018'!Area_de_impressao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2018-12-06T16:18:08Z</cp:lastPrinted>
  <dcterms:created xsi:type="dcterms:W3CDTF">2017-09-15T20:48:28Z</dcterms:created>
  <dcterms:modified xsi:type="dcterms:W3CDTF">2018-12-06T16:47:34Z</dcterms:modified>
</cp:coreProperties>
</file>