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8\"/>
    </mc:Choice>
  </mc:AlternateContent>
  <bookViews>
    <workbookView xWindow="0" yWindow="0" windowWidth="28800" windowHeight="11325"/>
  </bookViews>
  <sheets>
    <sheet name="2018" sheetId="2" r:id="rId1"/>
  </sheets>
  <definedNames>
    <definedName name="_xlnm.Print_Area" localSheetId="0">'2018'!$A$1:$J$67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2" l="1"/>
  <c r="I52" i="2"/>
  <c r="I51" i="2"/>
  <c r="I50" i="2"/>
  <c r="I39" i="2"/>
  <c r="I38" i="2"/>
  <c r="I31" i="2"/>
  <c r="I30" i="2"/>
  <c r="I25" i="2"/>
  <c r="I24" i="2"/>
  <c r="I19" i="2"/>
  <c r="I18" i="2"/>
  <c r="I9" i="2"/>
  <c r="I8" i="2"/>
  <c r="I10" i="2" s="1"/>
  <c r="I13" i="2"/>
  <c r="I12" i="2"/>
  <c r="I14" i="2" s="1"/>
  <c r="I53" i="2" l="1"/>
  <c r="I32" i="2"/>
  <c r="I40" i="2"/>
  <c r="I20" i="2"/>
  <c r="I26" i="2"/>
  <c r="I42" i="2" l="1"/>
</calcChain>
</file>

<file path=xl/sharedStrings.xml><?xml version="1.0" encoding="utf-8"?>
<sst xmlns="http://schemas.openxmlformats.org/spreadsheetml/2006/main" count="129" uniqueCount="43">
  <si>
    <t>TIPO DESPESA</t>
  </si>
  <si>
    <t>EVENTO</t>
  </si>
  <si>
    <t>DATA</t>
  </si>
  <si>
    <t>VALOR UNIT.</t>
  </si>
  <si>
    <t xml:space="preserve">QUANT. </t>
  </si>
  <si>
    <t>VALOR TOTAL</t>
  </si>
  <si>
    <t>CIDADE DE ORIGEM:</t>
  </si>
  <si>
    <t>TOTAL</t>
  </si>
  <si>
    <t>CIDADE DE DESTINO</t>
  </si>
  <si>
    <t>Fonte: Coordenação Administrativa e Financeira do CAU/ES</t>
  </si>
  <si>
    <t>Diária Estadual</t>
  </si>
  <si>
    <t>Vitória/ES</t>
  </si>
  <si>
    <t>Castelo/ES</t>
  </si>
  <si>
    <t>Vila Velha/ES</t>
  </si>
  <si>
    <t>PAGAMENTO</t>
  </si>
  <si>
    <t>Colatina/ES</t>
  </si>
  <si>
    <t>RELAÇÃO DE PAGAMENTO DE DIÁRIAS A CONSELHEIROS E CONVIDADOS DO CAU/ES EM 02-2018</t>
  </si>
  <si>
    <t>RELAÇÃO DE PAGAMENTO DE DIÁRIAS A FUNCIONÁRIOS DO CAU/ES EM 02-2018</t>
  </si>
  <si>
    <t>Liane Becacici Gozze Destefani</t>
  </si>
  <si>
    <t>Fórum de Presidentes dos CAU/Ufs</t>
  </si>
  <si>
    <t>São Paulo/SP</t>
  </si>
  <si>
    <t>Diária Nacional</t>
  </si>
  <si>
    <t>Brasília/DF</t>
  </si>
  <si>
    <t>Encontro dos Assessores Jurídicos dos CAU's</t>
  </si>
  <si>
    <t>Campo Grande/MS</t>
  </si>
  <si>
    <t>Reunião no CAU/BR, 24º Sessão Plenária Ampliada do CAU/BR e Fórum de Presidentes dos CAU/Ufs</t>
  </si>
  <si>
    <t>21 a 23/02/2018</t>
  </si>
  <si>
    <t>Carolina Gumieri Pereira de Assis</t>
  </si>
  <si>
    <t>Reunião no CAU/BR</t>
  </si>
  <si>
    <t>Emilio Caliman Terra</t>
  </si>
  <si>
    <t>Venda Nova do Imigrante/ES</t>
  </si>
  <si>
    <t>Deslocamento Nacional</t>
  </si>
  <si>
    <t>Deslocamento por KM rodado</t>
  </si>
  <si>
    <t>48º Reunião Ordinária da CED do CAU/ES</t>
  </si>
  <si>
    <t xml:space="preserve">Mônica Fittipaldi Binda </t>
  </si>
  <si>
    <t>03/01, 25/01, 30/01, 07/02 e 08/02/2018</t>
  </si>
  <si>
    <t>59ª Sessão Plenária Ordinária, 47º reunião ordinária da CED, 33º reunião ordinária da CEF, 34º reunião ordinária da CEF e 48º reunião ordinária da CED do CAU/ES</t>
  </si>
  <si>
    <t xml:space="preserve">Aline Pignaton Antonio </t>
  </si>
  <si>
    <t>34º reunião ordinária da CEF do CAU/ES</t>
  </si>
  <si>
    <t xml:space="preserve">Márcia Martins Angeli </t>
  </si>
  <si>
    <t>Reunião com ex-conselheiros do CAU/ES para coleta de assinaturas</t>
  </si>
  <si>
    <t>Cachoeiro de Itapemirim/ES, Castelo/ES e Marataízes/ES</t>
  </si>
  <si>
    <t>Pedágios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</si>
</sst>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5" fillId="3" borderId="2" xfId="0" applyFont="1" applyFill="1" applyBorder="1" applyAlignment="1">
      <alignment horizontal="right" vertical="center"/>
    </xf>
    <xf numFmtId="0" fontId="7" fillId="0" borderId="0" xfId="0" applyFont="1"/>
    <xf numFmtId="164" fontId="2" fillId="4" borderId="5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/>
    </xf>
    <xf numFmtId="164" fontId="2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4" fontId="7" fillId="0" borderId="0" xfId="0" applyNumberFormat="1" applyFont="1"/>
    <xf numFmtId="164" fontId="2" fillId="0" borderId="0" xfId="0" applyNumberFormat="1" applyFont="1" applyAlignment="1">
      <alignment horizontal="center"/>
    </xf>
    <xf numFmtId="14" fontId="6" fillId="0" borderId="1" xfId="0" applyNumberFormat="1" applyFont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3" borderId="7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4" fontId="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2" fillId="4" borderId="15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14" fontId="0" fillId="0" borderId="11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58615</xdr:colOff>
      <xdr:row>0</xdr:row>
      <xdr:rowOff>129507</xdr:rowOff>
    </xdr:from>
    <xdr:to>
      <xdr:col>2</xdr:col>
      <xdr:colOff>264256</xdr:colOff>
      <xdr:row>2</xdr:row>
      <xdr:rowOff>189523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5" y="129507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67"/>
  <sheetViews>
    <sheetView showGridLines="0" tabSelected="1" view="pageBreakPreview" zoomScale="130" zoomScaleNormal="130" zoomScaleSheetLayoutView="130" workbookViewId="0">
      <selection activeCell="L9" sqref="L9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20" customWidth="1"/>
    <col min="5" max="5" width="20.85546875" customWidth="1"/>
    <col min="6" max="6" width="27.710937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4" spans="1:11" ht="18.75" x14ac:dyDescent="0.3">
      <c r="A4" s="23" t="s">
        <v>16</v>
      </c>
      <c r="B4" s="23"/>
      <c r="C4" s="23"/>
      <c r="D4" s="23"/>
      <c r="E4" s="23"/>
      <c r="F4" s="23"/>
      <c r="G4" s="23"/>
      <c r="H4" s="23"/>
      <c r="I4" s="23"/>
    </row>
    <row r="5" spans="1:11" ht="8.25" customHeight="1" x14ac:dyDescent="0.25"/>
    <row r="6" spans="1:11" ht="26.25" customHeight="1" x14ac:dyDescent="0.25">
      <c r="A6" s="21" t="s">
        <v>18</v>
      </c>
      <c r="B6" s="22"/>
      <c r="C6" s="22"/>
      <c r="D6" s="22"/>
      <c r="E6" s="3" t="s">
        <v>6</v>
      </c>
      <c r="F6" s="24" t="s">
        <v>11</v>
      </c>
      <c r="G6" s="25"/>
      <c r="H6" s="25"/>
      <c r="I6" s="26"/>
    </row>
    <row r="7" spans="1:11" x14ac:dyDescent="0.25">
      <c r="A7" s="28">
        <v>1</v>
      </c>
      <c r="B7" s="16" t="s">
        <v>14</v>
      </c>
      <c r="C7" s="29" t="s">
        <v>1</v>
      </c>
      <c r="D7" s="29" t="s">
        <v>8</v>
      </c>
      <c r="E7" s="29" t="s">
        <v>2</v>
      </c>
      <c r="F7" s="29" t="s">
        <v>0</v>
      </c>
      <c r="G7" s="29" t="s">
        <v>3</v>
      </c>
      <c r="H7" s="29" t="s">
        <v>4</v>
      </c>
      <c r="I7" s="30" t="s">
        <v>5</v>
      </c>
      <c r="J7" s="1"/>
    </row>
    <row r="8" spans="1:11" x14ac:dyDescent="0.25">
      <c r="A8" s="20"/>
      <c r="B8" s="31">
        <v>43137</v>
      </c>
      <c r="C8" s="32" t="s">
        <v>19</v>
      </c>
      <c r="D8" s="33" t="s">
        <v>20</v>
      </c>
      <c r="E8" s="34">
        <v>43139</v>
      </c>
      <c r="F8" s="35" t="s">
        <v>21</v>
      </c>
      <c r="G8" s="36">
        <v>607.5</v>
      </c>
      <c r="H8" s="37">
        <v>1.5</v>
      </c>
      <c r="I8" s="38">
        <f>G8*H8</f>
        <v>911.25</v>
      </c>
      <c r="J8" s="1"/>
    </row>
    <row r="9" spans="1:11" x14ac:dyDescent="0.25">
      <c r="A9" s="20"/>
      <c r="B9" s="39"/>
      <c r="C9" s="40" t="s">
        <v>23</v>
      </c>
      <c r="D9" s="41" t="s">
        <v>24</v>
      </c>
      <c r="E9" s="42"/>
      <c r="F9" s="35" t="s">
        <v>31</v>
      </c>
      <c r="G9" s="36">
        <v>607.5</v>
      </c>
      <c r="H9" s="37">
        <v>1</v>
      </c>
      <c r="I9" s="38">
        <f>G9*H9</f>
        <v>607.5</v>
      </c>
      <c r="J9" s="18"/>
    </row>
    <row r="10" spans="1:11" x14ac:dyDescent="0.25">
      <c r="A10" s="43" t="s">
        <v>7</v>
      </c>
      <c r="B10" s="44"/>
      <c r="C10" s="44"/>
      <c r="D10" s="44"/>
      <c r="E10" s="44"/>
      <c r="F10" s="44"/>
      <c r="G10" s="44"/>
      <c r="H10" s="45"/>
      <c r="I10" s="5">
        <f>SUM(I8:I9)</f>
        <v>1518.75</v>
      </c>
      <c r="J10" s="1"/>
      <c r="K10" s="2"/>
    </row>
    <row r="11" spans="1:11" ht="15" customHeight="1" x14ac:dyDescent="0.25">
      <c r="A11" s="28">
        <v>2</v>
      </c>
      <c r="B11" s="16" t="s">
        <v>14</v>
      </c>
      <c r="C11" s="29" t="s">
        <v>1</v>
      </c>
      <c r="D11" s="29" t="s">
        <v>8</v>
      </c>
      <c r="E11" s="29" t="s">
        <v>2</v>
      </c>
      <c r="F11" s="29" t="s">
        <v>0</v>
      </c>
      <c r="G11" s="29" t="s">
        <v>3</v>
      </c>
      <c r="H11" s="29" t="s">
        <v>4</v>
      </c>
      <c r="I11" s="30" t="s">
        <v>5</v>
      </c>
    </row>
    <row r="12" spans="1:11" ht="21.75" customHeight="1" x14ac:dyDescent="0.25">
      <c r="A12" s="20"/>
      <c r="B12" s="31">
        <v>43152</v>
      </c>
      <c r="C12" s="32" t="s">
        <v>25</v>
      </c>
      <c r="D12" s="33" t="s">
        <v>22</v>
      </c>
      <c r="E12" s="34" t="s">
        <v>26</v>
      </c>
      <c r="F12" s="35" t="s">
        <v>21</v>
      </c>
      <c r="G12" s="36">
        <v>607.5</v>
      </c>
      <c r="H12" s="37">
        <v>2.5</v>
      </c>
      <c r="I12" s="38">
        <f>G12*H12</f>
        <v>1518.75</v>
      </c>
    </row>
    <row r="13" spans="1:11" ht="21.75" customHeight="1" x14ac:dyDescent="0.25">
      <c r="A13" s="20"/>
      <c r="B13" s="39"/>
      <c r="C13" s="40" t="s">
        <v>23</v>
      </c>
      <c r="D13" s="41" t="s">
        <v>24</v>
      </c>
      <c r="E13" s="42"/>
      <c r="F13" s="35" t="s">
        <v>31</v>
      </c>
      <c r="G13" s="36">
        <v>607.5</v>
      </c>
      <c r="H13" s="37">
        <v>1</v>
      </c>
      <c r="I13" s="38">
        <f>G13*H13</f>
        <v>607.5</v>
      </c>
    </row>
    <row r="14" spans="1:11" ht="15" customHeight="1" x14ac:dyDescent="0.25">
      <c r="A14" s="43" t="s">
        <v>7</v>
      </c>
      <c r="B14" s="44"/>
      <c r="C14" s="44"/>
      <c r="D14" s="44"/>
      <c r="E14" s="44"/>
      <c r="F14" s="44"/>
      <c r="G14" s="44"/>
      <c r="H14" s="45"/>
      <c r="I14" s="5">
        <f>SUM(I12:I13)</f>
        <v>2126.25</v>
      </c>
    </row>
    <row r="15" spans="1:11" ht="13.5" customHeight="1" x14ac:dyDescent="0.25">
      <c r="H15" s="18"/>
    </row>
    <row r="16" spans="1:11" ht="18.75" x14ac:dyDescent="0.25">
      <c r="A16" s="21" t="s">
        <v>27</v>
      </c>
      <c r="B16" s="22"/>
      <c r="C16" s="22"/>
      <c r="D16" s="22"/>
      <c r="E16" s="3" t="s">
        <v>6</v>
      </c>
      <c r="F16" s="24" t="s">
        <v>11</v>
      </c>
      <c r="G16" s="25"/>
      <c r="H16" s="25"/>
      <c r="I16" s="26"/>
    </row>
    <row r="17" spans="1:9" ht="13.5" customHeight="1" x14ac:dyDescent="0.25">
      <c r="A17" s="28">
        <v>3</v>
      </c>
      <c r="B17" s="16" t="s">
        <v>14</v>
      </c>
      <c r="C17" s="29" t="s">
        <v>1</v>
      </c>
      <c r="D17" s="29" t="s">
        <v>8</v>
      </c>
      <c r="E17" s="29" t="s">
        <v>2</v>
      </c>
      <c r="F17" s="29" t="s">
        <v>0</v>
      </c>
      <c r="G17" s="29" t="s">
        <v>3</v>
      </c>
      <c r="H17" s="29" t="s">
        <v>4</v>
      </c>
      <c r="I17" s="30" t="s">
        <v>5</v>
      </c>
    </row>
    <row r="18" spans="1:9" ht="16.5" customHeight="1" x14ac:dyDescent="0.25">
      <c r="A18" s="20"/>
      <c r="B18" s="31">
        <v>43151</v>
      </c>
      <c r="C18" s="32" t="s">
        <v>28</v>
      </c>
      <c r="D18" s="33" t="s">
        <v>22</v>
      </c>
      <c r="E18" s="34">
        <v>43152</v>
      </c>
      <c r="F18" s="35" t="s">
        <v>21</v>
      </c>
      <c r="G18" s="36">
        <v>607.5</v>
      </c>
      <c r="H18" s="37">
        <v>1</v>
      </c>
      <c r="I18" s="38">
        <f>G18*H18</f>
        <v>607.5</v>
      </c>
    </row>
    <row r="19" spans="1:9" ht="16.5" customHeight="1" x14ac:dyDescent="0.25">
      <c r="A19" s="20"/>
      <c r="B19" s="39"/>
      <c r="C19" s="40" t="s">
        <v>23</v>
      </c>
      <c r="D19" s="41" t="s">
        <v>24</v>
      </c>
      <c r="E19" s="42"/>
      <c r="F19" s="35" t="s">
        <v>31</v>
      </c>
      <c r="G19" s="36">
        <v>607.5</v>
      </c>
      <c r="H19" s="37">
        <v>1</v>
      </c>
      <c r="I19" s="38">
        <f>G19*H19</f>
        <v>607.5</v>
      </c>
    </row>
    <row r="20" spans="1:9" ht="13.5" customHeight="1" x14ac:dyDescent="0.25">
      <c r="A20" s="43" t="s">
        <v>7</v>
      </c>
      <c r="B20" s="44"/>
      <c r="C20" s="44"/>
      <c r="D20" s="44"/>
      <c r="E20" s="44"/>
      <c r="F20" s="44"/>
      <c r="G20" s="44"/>
      <c r="H20" s="45"/>
      <c r="I20" s="5">
        <f>SUM(I18:I19)</f>
        <v>1215</v>
      </c>
    </row>
    <row r="21" spans="1:9" ht="11.25" customHeight="1" x14ac:dyDescent="0.25">
      <c r="H21" s="18"/>
    </row>
    <row r="22" spans="1:9" ht="18.75" x14ac:dyDescent="0.25">
      <c r="A22" s="21" t="s">
        <v>29</v>
      </c>
      <c r="B22" s="22"/>
      <c r="C22" s="22"/>
      <c r="D22" s="22"/>
      <c r="E22" s="3" t="s">
        <v>6</v>
      </c>
      <c r="F22" s="24" t="s">
        <v>30</v>
      </c>
      <c r="G22" s="25"/>
      <c r="H22" s="25"/>
      <c r="I22" s="26"/>
    </row>
    <row r="23" spans="1:9" ht="15.75" customHeight="1" x14ac:dyDescent="0.25">
      <c r="A23" s="28">
        <v>4</v>
      </c>
      <c r="B23" s="16" t="s">
        <v>14</v>
      </c>
      <c r="C23" s="29" t="s">
        <v>1</v>
      </c>
      <c r="D23" s="29" t="s">
        <v>8</v>
      </c>
      <c r="E23" s="29" t="s">
        <v>2</v>
      </c>
      <c r="F23" s="29" t="s">
        <v>0</v>
      </c>
      <c r="G23" s="29" t="s">
        <v>3</v>
      </c>
      <c r="H23" s="29" t="s">
        <v>4</v>
      </c>
      <c r="I23" s="30" t="s">
        <v>5</v>
      </c>
    </row>
    <row r="24" spans="1:9" ht="18" customHeight="1" x14ac:dyDescent="0.25">
      <c r="A24" s="20"/>
      <c r="B24" s="31">
        <v>43152</v>
      </c>
      <c r="C24" s="32" t="s">
        <v>33</v>
      </c>
      <c r="D24" s="33" t="s">
        <v>11</v>
      </c>
      <c r="E24" s="34">
        <v>43139</v>
      </c>
      <c r="F24" s="35" t="s">
        <v>10</v>
      </c>
      <c r="G24" s="36">
        <v>486</v>
      </c>
      <c r="H24" s="37">
        <v>0.5</v>
      </c>
      <c r="I24" s="38">
        <f>G24*H24</f>
        <v>243</v>
      </c>
    </row>
    <row r="25" spans="1:9" ht="18" customHeight="1" x14ac:dyDescent="0.25">
      <c r="A25" s="20"/>
      <c r="B25" s="39"/>
      <c r="C25" s="40" t="s">
        <v>23</v>
      </c>
      <c r="D25" s="41" t="s">
        <v>24</v>
      </c>
      <c r="E25" s="42"/>
      <c r="F25" s="35" t="s">
        <v>32</v>
      </c>
      <c r="G25" s="36">
        <v>1.04</v>
      </c>
      <c r="H25" s="37">
        <v>102</v>
      </c>
      <c r="I25" s="38">
        <f>G25*H25</f>
        <v>106.08</v>
      </c>
    </row>
    <row r="26" spans="1:9" ht="15" customHeight="1" x14ac:dyDescent="0.25">
      <c r="A26" s="43" t="s">
        <v>7</v>
      </c>
      <c r="B26" s="44"/>
      <c r="C26" s="44"/>
      <c r="D26" s="44"/>
      <c r="E26" s="44"/>
      <c r="F26" s="44"/>
      <c r="G26" s="44"/>
      <c r="H26" s="45"/>
      <c r="I26" s="5">
        <f>SUM(I24:I25)</f>
        <v>349.08</v>
      </c>
    </row>
    <row r="27" spans="1:9" ht="13.5" customHeight="1" x14ac:dyDescent="0.25">
      <c r="H27" s="18"/>
    </row>
    <row r="28" spans="1:9" ht="19.5" customHeight="1" x14ac:dyDescent="0.25">
      <c r="A28" s="21" t="s">
        <v>34</v>
      </c>
      <c r="B28" s="22"/>
      <c r="C28" s="22"/>
      <c r="D28" s="22"/>
      <c r="E28" s="3" t="s">
        <v>6</v>
      </c>
      <c r="F28" s="24" t="s">
        <v>12</v>
      </c>
      <c r="G28" s="25"/>
      <c r="H28" s="25"/>
      <c r="I28" s="26"/>
    </row>
    <row r="29" spans="1:9" ht="19.5" customHeight="1" x14ac:dyDescent="0.25">
      <c r="A29" s="28">
        <v>5</v>
      </c>
      <c r="B29" s="16" t="s">
        <v>14</v>
      </c>
      <c r="C29" s="29" t="s">
        <v>1</v>
      </c>
      <c r="D29" s="29" t="s">
        <v>8</v>
      </c>
      <c r="E29" s="29" t="s">
        <v>2</v>
      </c>
      <c r="F29" s="29" t="s">
        <v>0</v>
      </c>
      <c r="G29" s="29" t="s">
        <v>3</v>
      </c>
      <c r="H29" s="29" t="s">
        <v>4</v>
      </c>
      <c r="I29" s="30" t="s">
        <v>5</v>
      </c>
    </row>
    <row r="30" spans="1:9" ht="35.25" customHeight="1" x14ac:dyDescent="0.25">
      <c r="A30" s="20"/>
      <c r="B30" s="31">
        <v>43152</v>
      </c>
      <c r="C30" s="32" t="s">
        <v>36</v>
      </c>
      <c r="D30" s="33" t="s">
        <v>11</v>
      </c>
      <c r="E30" s="46" t="s">
        <v>35</v>
      </c>
      <c r="F30" s="35" t="s">
        <v>10</v>
      </c>
      <c r="G30" s="36">
        <v>486</v>
      </c>
      <c r="H30" s="37">
        <v>3</v>
      </c>
      <c r="I30" s="38">
        <f>G30*H30</f>
        <v>1458</v>
      </c>
    </row>
    <row r="31" spans="1:9" ht="35.25" customHeight="1" x14ac:dyDescent="0.25">
      <c r="A31" s="20"/>
      <c r="B31" s="39"/>
      <c r="C31" s="40" t="s">
        <v>23</v>
      </c>
      <c r="D31" s="41" t="s">
        <v>24</v>
      </c>
      <c r="E31" s="47"/>
      <c r="F31" s="35" t="s">
        <v>32</v>
      </c>
      <c r="G31" s="36">
        <v>1.04</v>
      </c>
      <c r="H31" s="37">
        <v>1470</v>
      </c>
      <c r="I31" s="38">
        <f>G31*H31</f>
        <v>1528.8</v>
      </c>
    </row>
    <row r="32" spans="1:9" ht="19.5" customHeight="1" x14ac:dyDescent="0.25">
      <c r="A32" s="43" t="s">
        <v>7</v>
      </c>
      <c r="B32" s="44"/>
      <c r="C32" s="44"/>
      <c r="D32" s="44"/>
      <c r="E32" s="44"/>
      <c r="F32" s="44"/>
      <c r="G32" s="44"/>
      <c r="H32" s="45"/>
      <c r="I32" s="5">
        <f>SUM(I30:I31)</f>
        <v>2986.8</v>
      </c>
    </row>
    <row r="33" spans="1:11" ht="17.25" customHeight="1" x14ac:dyDescent="0.25">
      <c r="H33" s="18"/>
    </row>
    <row r="34" spans="1:11" ht="17.25" customHeight="1" x14ac:dyDescent="0.25">
      <c r="H34" s="18"/>
    </row>
    <row r="35" spans="1:11" ht="17.25" customHeight="1" x14ac:dyDescent="0.25">
      <c r="H35" s="18"/>
      <c r="J35">
        <v>1</v>
      </c>
    </row>
    <row r="36" spans="1:11" ht="18.75" x14ac:dyDescent="0.25">
      <c r="A36" s="21" t="s">
        <v>37</v>
      </c>
      <c r="B36" s="22"/>
      <c r="C36" s="22"/>
      <c r="D36" s="22"/>
      <c r="E36" s="3" t="s">
        <v>6</v>
      </c>
      <c r="F36" s="24" t="s">
        <v>15</v>
      </c>
      <c r="G36" s="25"/>
      <c r="H36" s="25"/>
      <c r="I36" s="26"/>
    </row>
    <row r="37" spans="1:11" ht="17.25" customHeight="1" x14ac:dyDescent="0.25">
      <c r="A37" s="28">
        <v>6</v>
      </c>
      <c r="B37" s="16" t="s">
        <v>14</v>
      </c>
      <c r="C37" s="29" t="s">
        <v>1</v>
      </c>
      <c r="D37" s="29" t="s">
        <v>8</v>
      </c>
      <c r="E37" s="29" t="s">
        <v>2</v>
      </c>
      <c r="F37" s="29" t="s">
        <v>0</v>
      </c>
      <c r="G37" s="29" t="s">
        <v>3</v>
      </c>
      <c r="H37" s="29" t="s">
        <v>4</v>
      </c>
      <c r="I37" s="30" t="s">
        <v>5</v>
      </c>
    </row>
    <row r="38" spans="1:11" x14ac:dyDescent="0.25">
      <c r="A38" s="20"/>
      <c r="B38" s="31">
        <v>43152</v>
      </c>
      <c r="C38" s="32" t="s">
        <v>38</v>
      </c>
      <c r="D38" s="33" t="s">
        <v>11</v>
      </c>
      <c r="E38" s="34">
        <v>43138</v>
      </c>
      <c r="F38" s="35" t="s">
        <v>10</v>
      </c>
      <c r="G38" s="36">
        <v>486</v>
      </c>
      <c r="H38" s="37">
        <v>0.5</v>
      </c>
      <c r="I38" s="38">
        <f>G38*H38</f>
        <v>243</v>
      </c>
    </row>
    <row r="39" spans="1:11" ht="17.25" customHeight="1" x14ac:dyDescent="0.25">
      <c r="A39" s="20"/>
      <c r="B39" s="39"/>
      <c r="C39" s="40"/>
      <c r="D39" s="41" t="s">
        <v>24</v>
      </c>
      <c r="E39" s="42"/>
      <c r="F39" s="35" t="s">
        <v>32</v>
      </c>
      <c r="G39" s="36">
        <v>1.04</v>
      </c>
      <c r="H39" s="37">
        <v>264</v>
      </c>
      <c r="I39" s="38">
        <f>G39*H39</f>
        <v>274.56</v>
      </c>
    </row>
    <row r="40" spans="1:11" ht="15.75" customHeight="1" x14ac:dyDescent="0.25">
      <c r="A40" s="43" t="s">
        <v>7</v>
      </c>
      <c r="B40" s="44"/>
      <c r="C40" s="44"/>
      <c r="D40" s="44"/>
      <c r="E40" s="44"/>
      <c r="F40" s="44"/>
      <c r="G40" s="44"/>
      <c r="H40" s="45"/>
      <c r="I40" s="5">
        <f>SUM(I38:I39)</f>
        <v>517.55999999999995</v>
      </c>
    </row>
    <row r="41" spans="1:11" x14ac:dyDescent="0.25">
      <c r="A41" s="9"/>
      <c r="B41" s="9"/>
      <c r="C41" s="9"/>
      <c r="D41" s="9"/>
      <c r="E41" s="9"/>
      <c r="F41" s="9"/>
      <c r="G41" s="9"/>
      <c r="H41" s="9"/>
      <c r="I41" s="10"/>
      <c r="J41" s="11"/>
      <c r="K41" s="2"/>
    </row>
    <row r="42" spans="1:11" x14ac:dyDescent="0.25">
      <c r="A42" s="9"/>
      <c r="B42" s="9"/>
      <c r="C42" s="9"/>
      <c r="D42" s="9"/>
      <c r="E42" s="9"/>
      <c r="F42" s="9"/>
      <c r="G42" s="9"/>
      <c r="H42" s="12" t="s">
        <v>7</v>
      </c>
      <c r="I42" s="15">
        <f>I40+I32+I26+I20+I14+I10</f>
        <v>8713.44</v>
      </c>
      <c r="J42" s="11"/>
      <c r="K42" s="2"/>
    </row>
    <row r="43" spans="1:11" x14ac:dyDescent="0.25">
      <c r="A43" s="9"/>
      <c r="B43" s="9"/>
      <c r="C43" s="9"/>
      <c r="D43" s="9"/>
      <c r="E43" s="9"/>
      <c r="F43" s="9"/>
      <c r="G43" s="9"/>
      <c r="H43" s="12"/>
      <c r="I43" s="15"/>
      <c r="J43" s="11"/>
      <c r="K43" s="2"/>
    </row>
    <row r="44" spans="1:11" x14ac:dyDescent="0.25">
      <c r="A44" s="9"/>
      <c r="B44" s="9"/>
      <c r="C44" s="9"/>
      <c r="D44" s="9"/>
      <c r="E44" s="9"/>
      <c r="F44" s="9"/>
      <c r="G44" s="9"/>
      <c r="H44" s="12"/>
      <c r="I44" s="15"/>
      <c r="J44" s="11"/>
      <c r="K44" s="2"/>
    </row>
    <row r="45" spans="1:11" x14ac:dyDescent="0.25">
      <c r="A45" s="9"/>
      <c r="B45" s="9"/>
      <c r="C45" s="9"/>
      <c r="D45" s="9"/>
      <c r="E45" s="9"/>
      <c r="F45" s="9"/>
      <c r="G45" s="9"/>
      <c r="H45" s="9"/>
      <c r="I45" s="10"/>
      <c r="J45" s="11"/>
      <c r="K45" s="2"/>
    </row>
    <row r="46" spans="1:11" ht="18.75" x14ac:dyDescent="0.3">
      <c r="A46" s="23" t="s">
        <v>17</v>
      </c>
      <c r="B46" s="23"/>
      <c r="C46" s="23"/>
      <c r="D46" s="23"/>
      <c r="E46" s="23"/>
      <c r="F46" s="23"/>
      <c r="G46" s="23"/>
      <c r="H46" s="23"/>
      <c r="I46" s="23"/>
    </row>
    <row r="48" spans="1:11" ht="18.75" x14ac:dyDescent="0.25">
      <c r="A48" s="21" t="s">
        <v>39</v>
      </c>
      <c r="B48" s="22"/>
      <c r="C48" s="22"/>
      <c r="D48" s="22"/>
      <c r="E48" s="3" t="s">
        <v>6</v>
      </c>
      <c r="F48" s="17" t="s">
        <v>13</v>
      </c>
      <c r="G48" s="6"/>
      <c r="H48" s="7"/>
      <c r="I48" s="8"/>
    </row>
    <row r="49" spans="1:10" x14ac:dyDescent="0.25">
      <c r="A49" s="28">
        <v>1</v>
      </c>
      <c r="B49" s="16" t="s">
        <v>14</v>
      </c>
      <c r="C49" s="29" t="s">
        <v>1</v>
      </c>
      <c r="D49" s="29" t="s">
        <v>8</v>
      </c>
      <c r="E49" s="29" t="s">
        <v>2</v>
      </c>
      <c r="F49" s="29" t="s">
        <v>0</v>
      </c>
      <c r="G49" s="29" t="s">
        <v>3</v>
      </c>
      <c r="H49" s="29" t="s">
        <v>4</v>
      </c>
      <c r="I49" s="30" t="s">
        <v>5</v>
      </c>
    </row>
    <row r="50" spans="1:10" ht="21.75" customHeight="1" x14ac:dyDescent="0.25">
      <c r="A50" s="20"/>
      <c r="B50" s="31">
        <v>43152</v>
      </c>
      <c r="C50" s="32" t="s">
        <v>40</v>
      </c>
      <c r="D50" s="32" t="s">
        <v>41</v>
      </c>
      <c r="E50" s="34">
        <v>43123</v>
      </c>
      <c r="F50" s="35" t="s">
        <v>10</v>
      </c>
      <c r="G50" s="36">
        <v>486</v>
      </c>
      <c r="H50" s="37">
        <v>0.5</v>
      </c>
      <c r="I50" s="38">
        <f>G50*H50</f>
        <v>243</v>
      </c>
      <c r="J50" s="19"/>
    </row>
    <row r="51" spans="1:10" ht="21.75" customHeight="1" x14ac:dyDescent="0.25">
      <c r="A51" s="20"/>
      <c r="B51" s="48"/>
      <c r="C51" s="49"/>
      <c r="D51" s="49"/>
      <c r="E51" s="50"/>
      <c r="F51" s="35" t="s">
        <v>32</v>
      </c>
      <c r="G51" s="36">
        <v>1.04</v>
      </c>
      <c r="H51" s="37">
        <v>372</v>
      </c>
      <c r="I51" s="38">
        <f>G51*H51</f>
        <v>386.88</v>
      </c>
      <c r="J51" s="19"/>
    </row>
    <row r="52" spans="1:10" ht="21.75" customHeight="1" x14ac:dyDescent="0.25">
      <c r="A52" s="20"/>
      <c r="B52" s="39"/>
      <c r="C52" s="40"/>
      <c r="D52" s="40" t="s">
        <v>24</v>
      </c>
      <c r="E52" s="42"/>
      <c r="F52" s="35" t="s">
        <v>42</v>
      </c>
      <c r="G52" s="36">
        <v>0</v>
      </c>
      <c r="H52" s="37">
        <v>3</v>
      </c>
      <c r="I52" s="38">
        <f>9+9+4.2</f>
        <v>22.2</v>
      </c>
    </row>
    <row r="53" spans="1:10" x14ac:dyDescent="0.25">
      <c r="A53" s="43" t="s">
        <v>7</v>
      </c>
      <c r="B53" s="44"/>
      <c r="C53" s="44"/>
      <c r="D53" s="44"/>
      <c r="E53" s="44"/>
      <c r="F53" s="44"/>
      <c r="G53" s="44"/>
      <c r="H53" s="45"/>
      <c r="I53" s="5">
        <f>SUM(I50:I52)</f>
        <v>652.08000000000004</v>
      </c>
    </row>
    <row r="54" spans="1:10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x14ac:dyDescent="0.25">
      <c r="A55" s="9"/>
      <c r="B55" s="9"/>
      <c r="C55" s="9"/>
      <c r="D55" s="9"/>
      <c r="E55" s="9"/>
      <c r="F55" s="9"/>
      <c r="H55" s="13"/>
      <c r="I55" s="10"/>
      <c r="J55" s="11"/>
    </row>
    <row r="56" spans="1:10" x14ac:dyDescent="0.25">
      <c r="A56" s="4" t="s">
        <v>9</v>
      </c>
      <c r="B56" s="4"/>
      <c r="C56" s="4"/>
      <c r="D56" s="4"/>
      <c r="E56" s="4"/>
      <c r="F56" s="4"/>
      <c r="G56" s="4"/>
      <c r="H56" s="12" t="s">
        <v>7</v>
      </c>
      <c r="I56" s="15">
        <f>I53</f>
        <v>652.08000000000004</v>
      </c>
      <c r="J56" s="14"/>
    </row>
    <row r="67" spans="10:10" x14ac:dyDescent="0.25">
      <c r="J67">
        <v>2</v>
      </c>
    </row>
  </sheetData>
  <mergeCells count="56">
    <mergeCell ref="A53:H53"/>
    <mergeCell ref="A40:H40"/>
    <mergeCell ref="A49:A52"/>
    <mergeCell ref="B50:B52"/>
    <mergeCell ref="C50:C52"/>
    <mergeCell ref="D50:D52"/>
    <mergeCell ref="E50:E52"/>
    <mergeCell ref="A32:H32"/>
    <mergeCell ref="F36:I36"/>
    <mergeCell ref="A37:A39"/>
    <mergeCell ref="B38:B39"/>
    <mergeCell ref="C38:C39"/>
    <mergeCell ref="D38:D39"/>
    <mergeCell ref="E38:E39"/>
    <mergeCell ref="A26:H26"/>
    <mergeCell ref="A28:D28"/>
    <mergeCell ref="F28:I28"/>
    <mergeCell ref="A29:A31"/>
    <mergeCell ref="B30:B31"/>
    <mergeCell ref="C30:C31"/>
    <mergeCell ref="D30:D31"/>
    <mergeCell ref="E30:E31"/>
    <mergeCell ref="E18:E19"/>
    <mergeCell ref="A20:H20"/>
    <mergeCell ref="A22:D22"/>
    <mergeCell ref="F22:I22"/>
    <mergeCell ref="A23:A25"/>
    <mergeCell ref="B24:B25"/>
    <mergeCell ref="C24:C25"/>
    <mergeCell ref="D24:D25"/>
    <mergeCell ref="E24:E25"/>
    <mergeCell ref="B8:B9"/>
    <mergeCell ref="C8:C9"/>
    <mergeCell ref="D8:D9"/>
    <mergeCell ref="E8:E9"/>
    <mergeCell ref="A16:D16"/>
    <mergeCell ref="A4:I4"/>
    <mergeCell ref="A6:D6"/>
    <mergeCell ref="F6:I6"/>
    <mergeCell ref="A54:J54"/>
    <mergeCell ref="A46:I46"/>
    <mergeCell ref="A48:D48"/>
    <mergeCell ref="A11:A13"/>
    <mergeCell ref="B12:B13"/>
    <mergeCell ref="C12:C13"/>
    <mergeCell ref="D12:D13"/>
    <mergeCell ref="E12:E13"/>
    <mergeCell ref="A14:H14"/>
    <mergeCell ref="A7:A9"/>
    <mergeCell ref="A10:H10"/>
    <mergeCell ref="A36:D36"/>
    <mergeCell ref="F16:I16"/>
    <mergeCell ref="A17:A19"/>
    <mergeCell ref="B18:B19"/>
    <mergeCell ref="C18:C19"/>
    <mergeCell ref="D18:D19"/>
  </mergeCells>
  <pageMargins left="0.511811024" right="0.511811024" top="0.78740157499999996" bottom="0.78740157499999996" header="0.31496062000000002" footer="0.31496062000000002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2018</vt:lpstr>
      <vt:lpstr>'2018'!Area_de_impressao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2018-04-24T18:29:01Z</cp:lastPrinted>
  <dcterms:created xsi:type="dcterms:W3CDTF">2017-09-15T20:48:28Z</dcterms:created>
  <dcterms:modified xsi:type="dcterms:W3CDTF">2018-04-24T18:29:03Z</dcterms:modified>
</cp:coreProperties>
</file>