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radfin\Google Drive\Transparência CAU-ES\TRANSPARÊNCIA 2017\DIÁRIAS\2017\"/>
    </mc:Choice>
  </mc:AlternateContent>
  <bookViews>
    <workbookView xWindow="0" yWindow="0" windowWidth="28800" windowHeight="11325"/>
  </bookViews>
  <sheets>
    <sheet name="09-2017" sheetId="2" r:id="rId1"/>
  </sheets>
  <definedNames>
    <definedName name="_xlnm.Print_Area" localSheetId="0">'09-2017'!$A$1:$J$69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8" i="2" l="1"/>
  <c r="I54" i="2"/>
  <c r="I53" i="2"/>
  <c r="I43" i="2" l="1"/>
  <c r="I44" i="2" s="1"/>
  <c r="I38" i="2"/>
  <c r="I37" i="2"/>
  <c r="I30" i="2"/>
  <c r="I29" i="2"/>
  <c r="I24" i="2"/>
  <c r="I23" i="2"/>
  <c r="I18" i="2"/>
  <c r="I17" i="2"/>
  <c r="I19" i="2" l="1"/>
  <c r="I31" i="2"/>
  <c r="I39" i="2"/>
  <c r="I25" i="2"/>
  <c r="I12" i="2"/>
  <c r="I11" i="2"/>
  <c r="I8" i="2"/>
  <c r="I9" i="2" s="1"/>
  <c r="I13" i="2" l="1"/>
  <c r="I46" i="2" s="1"/>
</calcChain>
</file>

<file path=xl/sharedStrings.xml><?xml version="1.0" encoding="utf-8"?>
<sst xmlns="http://schemas.openxmlformats.org/spreadsheetml/2006/main" count="147" uniqueCount="44">
  <si>
    <t>TIPO DESPESA</t>
  </si>
  <si>
    <t>EVENTO</t>
  </si>
  <si>
    <t>DATA</t>
  </si>
  <si>
    <t>VALOR UNIT.</t>
  </si>
  <si>
    <t xml:space="preserve">QUANT. </t>
  </si>
  <si>
    <t>VALOR TOTAL</t>
  </si>
  <si>
    <t>CIDADE DE ORIGEM:</t>
  </si>
  <si>
    <t>Encontro dos Assessores Jurídicos dos CAU's</t>
  </si>
  <si>
    <t>Campo Grande/MS</t>
  </si>
  <si>
    <t>Diária nacional</t>
  </si>
  <si>
    <t>Deslocamento</t>
  </si>
  <si>
    <t>TOTAL</t>
  </si>
  <si>
    <t>CIDADE DE DESTINO</t>
  </si>
  <si>
    <t>Belo Horizonte/MG</t>
  </si>
  <si>
    <t>Brasília/DF</t>
  </si>
  <si>
    <t>Fonte: Coordenação Administrativa e Financeira do CAU/ES</t>
  </si>
  <si>
    <t>Tito Augusto Abreu de Carvalho</t>
  </si>
  <si>
    <t>Diária Estadual</t>
  </si>
  <si>
    <t>Prestação de atividades ao CAU/ES em 07/2017</t>
  </si>
  <si>
    <t>Vitória/ES</t>
  </si>
  <si>
    <t>Prestação de atividades ao CAU/ES em 08/2017</t>
  </si>
  <si>
    <t>29ª Reunião do Fórum de Presidentes do CAU</t>
  </si>
  <si>
    <t>14 e 15/09/2017</t>
  </si>
  <si>
    <t>Mônica Fittipaldi Binda</t>
  </si>
  <si>
    <t>Castelo/ES</t>
  </si>
  <si>
    <t>Vila Velha/ES</t>
  </si>
  <si>
    <t>RELAÇÃO DE PAGAMENTO DE DIÁRIAS A CONSELHEIROS E CONVIDADOS DO CAU/ES EM 09-2017</t>
  </si>
  <si>
    <t>01, 02, 07, 15, 21, 23, 28, 30 e 31/08</t>
  </si>
  <si>
    <t>Emerson Charlley da Fonseca Fraga</t>
  </si>
  <si>
    <t>21 e 22/09/2017</t>
  </si>
  <si>
    <t>Gilson José Paranhos de Paula e Silva</t>
  </si>
  <si>
    <t>Seminário Lei de Assistência Técnica: Vantagens e Possibilidades de Aplicação</t>
  </si>
  <si>
    <t>Pedro Tuma</t>
  </si>
  <si>
    <t>Clovis Ilgenfritz da Silva</t>
  </si>
  <si>
    <t>12/07, 18/07, 20/07 e 27/07/2017</t>
  </si>
  <si>
    <t>Porto Alegre/RS</t>
  </si>
  <si>
    <t>São Paulo/SP</t>
  </si>
  <si>
    <t>RELAÇÃO DE PAGAMENTO DE DIÁRIAS A FUNCIONÁRIOS DO CAU/ES EM 09-2017</t>
  </si>
  <si>
    <t>Patricia Cordeiro</t>
  </si>
  <si>
    <t>Reunião de Gerentes paralela ao Fórum de Presidentes</t>
  </si>
  <si>
    <t>*</t>
  </si>
  <si>
    <t>* Desconto de ticket refeição</t>
  </si>
  <si>
    <t>PAGAMENTO</t>
  </si>
  <si>
    <t>Implantação do portal da Transparência do CAU/ES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</si>
</sst>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R$&quot;\ * #,##0.00_-;\-&quot;R$&quot;\ * #,##0.00_-;_-&quot;R$&quot;\ * &quot;-&quot;??_-;_-@_-"/>
    <numFmt numFmtId="164" formatCode="0.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4"/>
      <color theme="0"/>
      <name val="DaxCondensed"/>
    </font>
    <font>
      <sz val="12"/>
      <color theme="0"/>
      <name val="DaxCondensed"/>
    </font>
    <font>
      <b/>
      <sz val="11"/>
      <color theme="1"/>
      <name val="Calibri"/>
      <family val="2"/>
    </font>
    <font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9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6E72"/>
        <bgColor indexed="64"/>
      </patternFill>
    </fill>
    <fill>
      <patternFill patternType="solid">
        <fgColor rgb="FF009A9E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6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44" fontId="0" fillId="0" borderId="0" xfId="0" applyNumberFormat="1"/>
    <xf numFmtId="0" fontId="0" fillId="0" borderId="1" xfId="0" applyBorder="1" applyAlignment="1">
      <alignment horizontal="center"/>
    </xf>
    <xf numFmtId="44" fontId="0" fillId="0" borderId="1" xfId="1" applyFont="1" applyBorder="1" applyAlignment="1">
      <alignment horizontal="center"/>
    </xf>
    <xf numFmtId="44" fontId="0" fillId="0" borderId="4" xfId="0" applyNumberFormat="1" applyBorder="1" applyAlignment="1">
      <alignment horizontal="center"/>
    </xf>
    <xf numFmtId="0" fontId="5" fillId="3" borderId="2" xfId="0" applyFont="1" applyFill="1" applyBorder="1" applyAlignment="1">
      <alignment horizontal="right" vertical="center"/>
    </xf>
    <xf numFmtId="0" fontId="6" fillId="0" borderId="1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7" fillId="0" borderId="0" xfId="0" applyFont="1"/>
    <xf numFmtId="0" fontId="0" fillId="0" borderId="1" xfId="0" applyBorder="1" applyAlignment="1">
      <alignment horizontal="center" vertical="center"/>
    </xf>
    <xf numFmtId="44" fontId="0" fillId="0" borderId="1" xfId="1" applyFon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44" fontId="0" fillId="0" borderId="4" xfId="0" applyNumberFormat="1" applyBorder="1" applyAlignment="1">
      <alignment horizontal="center" vertical="center"/>
    </xf>
    <xf numFmtId="0" fontId="5" fillId="3" borderId="9" xfId="0" applyFont="1" applyFill="1" applyBorder="1" applyAlignment="1">
      <alignment horizontal="left" vertical="center"/>
    </xf>
    <xf numFmtId="0" fontId="0" fillId="0" borderId="14" xfId="0" applyBorder="1" applyAlignment="1">
      <alignment horizontal="center" vertical="center"/>
    </xf>
    <xf numFmtId="0" fontId="0" fillId="0" borderId="14" xfId="0" applyBorder="1" applyAlignment="1">
      <alignment horizontal="center" vertical="center" wrapText="1"/>
    </xf>
    <xf numFmtId="0" fontId="5" fillId="3" borderId="9" xfId="0" applyFont="1" applyFill="1" applyBorder="1" applyAlignment="1">
      <alignment horizontal="left" vertical="center"/>
    </xf>
    <xf numFmtId="0" fontId="0" fillId="0" borderId="14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44" fontId="2" fillId="4" borderId="7" xfId="0" applyNumberFormat="1" applyFont="1" applyFill="1" applyBorder="1" applyAlignment="1">
      <alignment horizontal="center"/>
    </xf>
    <xf numFmtId="0" fontId="5" fillId="3" borderId="9" xfId="0" applyFont="1" applyFill="1" applyBorder="1" applyAlignment="1">
      <alignment vertical="center"/>
    </xf>
    <xf numFmtId="0" fontId="5" fillId="3" borderId="8" xfId="0" applyFont="1" applyFill="1" applyBorder="1" applyAlignment="1">
      <alignment vertical="center"/>
    </xf>
    <xf numFmtId="0" fontId="5" fillId="3" borderId="10" xfId="0" applyFont="1" applyFill="1" applyBorder="1" applyAlignment="1">
      <alignment vertical="center"/>
    </xf>
    <xf numFmtId="0" fontId="2" fillId="5" borderId="0" xfId="0" applyFont="1" applyFill="1" applyBorder="1" applyAlignment="1">
      <alignment horizontal="right"/>
    </xf>
    <xf numFmtId="44" fontId="2" fillId="5" borderId="0" xfId="0" applyNumberFormat="1" applyFont="1" applyFill="1" applyBorder="1" applyAlignment="1">
      <alignment horizontal="center"/>
    </xf>
    <xf numFmtId="0" fontId="0" fillId="5" borderId="0" xfId="0" applyFill="1"/>
    <xf numFmtId="0" fontId="2" fillId="0" borderId="0" xfId="0" applyFont="1" applyAlignment="1">
      <alignment horizontal="center"/>
    </xf>
    <xf numFmtId="44" fontId="2" fillId="0" borderId="0" xfId="0" applyNumberFormat="1" applyFont="1"/>
    <xf numFmtId="0" fontId="0" fillId="0" borderId="1" xfId="0" applyBorder="1" applyAlignment="1"/>
    <xf numFmtId="0" fontId="9" fillId="0" borderId="0" xfId="0" applyFont="1"/>
    <xf numFmtId="0" fontId="10" fillId="0" borderId="0" xfId="0" applyFont="1" applyAlignment="1">
      <alignment vertical="top"/>
    </xf>
    <xf numFmtId="44" fontId="7" fillId="0" borderId="0" xfId="0" applyNumberFormat="1" applyFont="1"/>
    <xf numFmtId="44" fontId="2" fillId="0" borderId="0" xfId="0" applyNumberFormat="1" applyFont="1" applyAlignment="1">
      <alignment horizontal="center"/>
    </xf>
    <xf numFmtId="14" fontId="6" fillId="0" borderId="1" xfId="0" applyNumberFormat="1" applyFont="1" applyBorder="1" applyAlignment="1">
      <alignment vertical="center"/>
    </xf>
    <xf numFmtId="14" fontId="3" fillId="0" borderId="1" xfId="0" applyNumberFormat="1" applyFont="1" applyBorder="1" applyAlignment="1">
      <alignment vertical="center"/>
    </xf>
    <xf numFmtId="14" fontId="3" fillId="0" borderId="1" xfId="0" applyNumberFormat="1" applyFont="1" applyBorder="1" applyAlignment="1">
      <alignment horizontal="center" vertical="center"/>
    </xf>
    <xf numFmtId="14" fontId="3" fillId="0" borderId="14" xfId="0" applyNumberFormat="1" applyFont="1" applyBorder="1" applyAlignment="1">
      <alignment horizontal="center" vertical="center"/>
    </xf>
    <xf numFmtId="14" fontId="3" fillId="0" borderId="13" xfId="0" applyNumberFormat="1" applyFont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2" fillId="4" borderId="5" xfId="0" applyFont="1" applyFill="1" applyBorder="1" applyAlignment="1">
      <alignment horizontal="right"/>
    </xf>
    <xf numFmtId="0" fontId="2" fillId="4" borderId="6" xfId="0" applyFont="1" applyFill="1" applyBorder="1" applyAlignment="1">
      <alignment horizontal="right"/>
    </xf>
    <xf numFmtId="0" fontId="8" fillId="0" borderId="0" xfId="0" applyFont="1" applyAlignment="1">
      <alignment horizontal="center"/>
    </xf>
    <xf numFmtId="0" fontId="5" fillId="3" borderId="9" xfId="0" applyFont="1" applyFill="1" applyBorder="1" applyAlignment="1">
      <alignment horizontal="left" vertical="center"/>
    </xf>
    <xf numFmtId="0" fontId="5" fillId="3" borderId="8" xfId="0" applyFont="1" applyFill="1" applyBorder="1" applyAlignment="1">
      <alignment horizontal="left" vertical="center"/>
    </xf>
    <xf numFmtId="0" fontId="5" fillId="3" borderId="10" xfId="0" applyFont="1" applyFill="1" applyBorder="1" applyAlignment="1">
      <alignment horizontal="left" vertical="center"/>
    </xf>
    <xf numFmtId="14" fontId="0" fillId="0" borderId="14" xfId="0" applyNumberFormat="1" applyBorder="1" applyAlignment="1">
      <alignment horizontal="center" vertical="center"/>
    </xf>
    <xf numFmtId="14" fontId="0" fillId="0" borderId="13" xfId="0" applyNumberFormat="1" applyBorder="1" applyAlignment="1">
      <alignment horizontal="center" vertic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colors>
    <mruColors>
      <color rgb="FF009A9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73269</xdr:colOff>
      <xdr:row>0</xdr:row>
      <xdr:rowOff>70892</xdr:rowOff>
    </xdr:from>
    <xdr:to>
      <xdr:col>2</xdr:col>
      <xdr:colOff>278910</xdr:colOff>
      <xdr:row>2</xdr:row>
      <xdr:rowOff>130908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269" y="70892"/>
          <a:ext cx="1238737" cy="44101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K69"/>
  <sheetViews>
    <sheetView showGridLines="0" tabSelected="1" view="pageBreakPreview" topLeftCell="A7" zoomScale="130" zoomScaleNormal="130" zoomScaleSheetLayoutView="130" workbookViewId="0">
      <selection activeCell="C17" sqref="C17:C18"/>
    </sheetView>
  </sheetViews>
  <sheetFormatPr defaultRowHeight="15" x14ac:dyDescent="0.25"/>
  <cols>
    <col min="1" max="1" width="3" bestFit="1" customWidth="1"/>
    <col min="2" max="2" width="12.5703125" customWidth="1"/>
    <col min="3" max="3" width="42" customWidth="1"/>
    <col min="4" max="4" width="18.85546875" customWidth="1"/>
    <col min="5" max="5" width="18.42578125" bestFit="1" customWidth="1"/>
    <col min="6" max="6" width="14.28515625" bestFit="1" customWidth="1"/>
    <col min="7" max="7" width="13.85546875" customWidth="1"/>
    <col min="8" max="8" width="8.5703125" style="1" bestFit="1" customWidth="1"/>
    <col min="9" max="9" width="13.7109375" bestFit="1" customWidth="1"/>
    <col min="10" max="10" width="7.5703125" customWidth="1"/>
    <col min="11" max="11" width="13.7109375" bestFit="1" customWidth="1"/>
  </cols>
  <sheetData>
    <row r="4" spans="1:11" ht="18.75" x14ac:dyDescent="0.3">
      <c r="A4" s="50" t="s">
        <v>26</v>
      </c>
      <c r="B4" s="50"/>
      <c r="C4" s="50"/>
      <c r="D4" s="50"/>
      <c r="E4" s="50"/>
      <c r="F4" s="50"/>
      <c r="G4" s="50"/>
      <c r="H4" s="50"/>
      <c r="I4" s="50"/>
    </row>
    <row r="5" spans="1:11" ht="8.25" customHeight="1" x14ac:dyDescent="0.25"/>
    <row r="6" spans="1:11" ht="26.25" customHeight="1" x14ac:dyDescent="0.25">
      <c r="A6" s="41" t="s">
        <v>16</v>
      </c>
      <c r="B6" s="42"/>
      <c r="C6" s="42"/>
      <c r="D6" s="42"/>
      <c r="E6" s="7" t="s">
        <v>6</v>
      </c>
      <c r="F6" s="51" t="s">
        <v>25</v>
      </c>
      <c r="G6" s="52"/>
      <c r="H6" s="52"/>
      <c r="I6" s="53"/>
    </row>
    <row r="7" spans="1:11" x14ac:dyDescent="0.25">
      <c r="A7" s="43">
        <v>1</v>
      </c>
      <c r="B7" s="36" t="s">
        <v>42</v>
      </c>
      <c r="C7" s="8" t="s">
        <v>1</v>
      </c>
      <c r="D7" s="8" t="s">
        <v>12</v>
      </c>
      <c r="E7" s="8" t="s">
        <v>2</v>
      </c>
      <c r="F7" s="8" t="s">
        <v>0</v>
      </c>
      <c r="G7" s="8" t="s">
        <v>3</v>
      </c>
      <c r="H7" s="8" t="s">
        <v>4</v>
      </c>
      <c r="I7" s="9" t="s">
        <v>5</v>
      </c>
      <c r="J7" s="2"/>
    </row>
    <row r="8" spans="1:11" ht="27" customHeight="1" x14ac:dyDescent="0.25">
      <c r="A8" s="43"/>
      <c r="B8" s="38">
        <v>42991</v>
      </c>
      <c r="C8" s="17" t="s">
        <v>20</v>
      </c>
      <c r="D8" s="18" t="s">
        <v>19</v>
      </c>
      <c r="E8" s="18" t="s">
        <v>27</v>
      </c>
      <c r="F8" s="12" t="s">
        <v>17</v>
      </c>
      <c r="G8" s="13">
        <v>486</v>
      </c>
      <c r="H8" s="14">
        <v>4.5</v>
      </c>
      <c r="I8" s="15">
        <f>G8*H8</f>
        <v>2187</v>
      </c>
      <c r="J8" s="1"/>
    </row>
    <row r="9" spans="1:11" x14ac:dyDescent="0.25">
      <c r="A9" s="48" t="s">
        <v>11</v>
      </c>
      <c r="B9" s="49"/>
      <c r="C9" s="49"/>
      <c r="D9" s="49"/>
      <c r="E9" s="49"/>
      <c r="F9" s="49"/>
      <c r="G9" s="49"/>
      <c r="H9" s="49"/>
      <c r="I9" s="22">
        <f>SUM(I8:I8)</f>
        <v>2187</v>
      </c>
      <c r="J9" s="1"/>
    </row>
    <row r="10" spans="1:11" x14ac:dyDescent="0.25">
      <c r="A10" s="43">
        <v>2</v>
      </c>
      <c r="B10" s="36" t="s">
        <v>42</v>
      </c>
      <c r="C10" s="8" t="s">
        <v>1</v>
      </c>
      <c r="D10" s="8" t="s">
        <v>12</v>
      </c>
      <c r="E10" s="8" t="s">
        <v>2</v>
      </c>
      <c r="F10" s="8" t="s">
        <v>0</v>
      </c>
      <c r="G10" s="8" t="s">
        <v>3</v>
      </c>
      <c r="H10" s="8" t="s">
        <v>4</v>
      </c>
      <c r="I10" s="9" t="s">
        <v>5</v>
      </c>
      <c r="J10" s="1"/>
    </row>
    <row r="11" spans="1:11" x14ac:dyDescent="0.25">
      <c r="A11" s="43"/>
      <c r="B11" s="39">
        <v>42991</v>
      </c>
      <c r="C11" s="44" t="s">
        <v>21</v>
      </c>
      <c r="D11" s="46" t="s">
        <v>13</v>
      </c>
      <c r="E11" s="54" t="s">
        <v>22</v>
      </c>
      <c r="F11" s="4" t="s">
        <v>9</v>
      </c>
      <c r="G11" s="5">
        <v>607.5</v>
      </c>
      <c r="H11" s="10">
        <v>2.5</v>
      </c>
      <c r="I11" s="6">
        <f>G11*H11</f>
        <v>1518.75</v>
      </c>
      <c r="J11" s="1"/>
    </row>
    <row r="12" spans="1:11" ht="18.75" customHeight="1" x14ac:dyDescent="0.25">
      <c r="A12" s="43"/>
      <c r="B12" s="40"/>
      <c r="C12" s="45" t="s">
        <v>7</v>
      </c>
      <c r="D12" s="47" t="s">
        <v>8</v>
      </c>
      <c r="E12" s="55"/>
      <c r="F12" s="4" t="s">
        <v>10</v>
      </c>
      <c r="G12" s="5">
        <v>607.5</v>
      </c>
      <c r="H12" s="10">
        <v>1</v>
      </c>
      <c r="I12" s="6">
        <f>G12*H12</f>
        <v>607.5</v>
      </c>
      <c r="J12" s="1"/>
    </row>
    <row r="13" spans="1:11" x14ac:dyDescent="0.25">
      <c r="A13" s="48" t="s">
        <v>11</v>
      </c>
      <c r="B13" s="49"/>
      <c r="C13" s="49"/>
      <c r="D13" s="49"/>
      <c r="E13" s="49"/>
      <c r="F13" s="49"/>
      <c r="G13" s="49"/>
      <c r="H13" s="49"/>
      <c r="I13" s="22">
        <f>SUM(I11:I12)</f>
        <v>2126.25</v>
      </c>
      <c r="J13" s="1"/>
      <c r="K13" s="3"/>
    </row>
    <row r="14" spans="1:11" ht="11.25" customHeight="1" x14ac:dyDescent="0.25"/>
    <row r="15" spans="1:11" ht="26.25" customHeight="1" x14ac:dyDescent="0.25">
      <c r="A15" s="41" t="s">
        <v>28</v>
      </c>
      <c r="B15" s="42"/>
      <c r="C15" s="42"/>
      <c r="D15" s="42"/>
      <c r="E15" s="7" t="s">
        <v>6</v>
      </c>
      <c r="F15" s="16" t="s">
        <v>14</v>
      </c>
      <c r="G15" s="23"/>
      <c r="H15" s="24"/>
      <c r="I15" s="25"/>
    </row>
    <row r="16" spans="1:11" x14ac:dyDescent="0.25">
      <c r="A16" s="43">
        <v>3</v>
      </c>
      <c r="B16" s="36" t="s">
        <v>42</v>
      </c>
      <c r="C16" s="8" t="s">
        <v>1</v>
      </c>
      <c r="D16" s="8" t="s">
        <v>12</v>
      </c>
      <c r="E16" s="8" t="s">
        <v>2</v>
      </c>
      <c r="F16" s="8" t="s">
        <v>0</v>
      </c>
      <c r="G16" s="8" t="s">
        <v>3</v>
      </c>
      <c r="H16" s="8" t="s">
        <v>4</v>
      </c>
      <c r="I16" s="9" t="s">
        <v>5</v>
      </c>
    </row>
    <row r="17" spans="1:9" ht="16.5" customHeight="1" x14ac:dyDescent="0.25">
      <c r="A17" s="43"/>
      <c r="B17" s="39">
        <v>42998</v>
      </c>
      <c r="C17" s="44" t="s">
        <v>43</v>
      </c>
      <c r="D17" s="46" t="s">
        <v>19</v>
      </c>
      <c r="E17" s="54" t="s">
        <v>29</v>
      </c>
      <c r="F17" s="4" t="s">
        <v>9</v>
      </c>
      <c r="G17" s="5">
        <v>607.5</v>
      </c>
      <c r="H17" s="10">
        <v>3</v>
      </c>
      <c r="I17" s="6">
        <f>G17*H17</f>
        <v>1822.5</v>
      </c>
    </row>
    <row r="18" spans="1:9" ht="16.5" customHeight="1" x14ac:dyDescent="0.25">
      <c r="A18" s="43"/>
      <c r="B18" s="40"/>
      <c r="C18" s="45" t="s">
        <v>7</v>
      </c>
      <c r="D18" s="47" t="s">
        <v>8</v>
      </c>
      <c r="E18" s="55"/>
      <c r="F18" s="4" t="s">
        <v>10</v>
      </c>
      <c r="G18" s="5">
        <v>607.5</v>
      </c>
      <c r="H18" s="10">
        <v>1</v>
      </c>
      <c r="I18" s="6">
        <f>G18*H18</f>
        <v>607.5</v>
      </c>
    </row>
    <row r="19" spans="1:9" x14ac:dyDescent="0.25">
      <c r="A19" s="48" t="s">
        <v>11</v>
      </c>
      <c r="B19" s="49"/>
      <c r="C19" s="49"/>
      <c r="D19" s="49"/>
      <c r="E19" s="49"/>
      <c r="F19" s="49"/>
      <c r="G19" s="49"/>
      <c r="H19" s="49"/>
      <c r="I19" s="22">
        <f>SUM(I17:I18)</f>
        <v>2430</v>
      </c>
    </row>
    <row r="20" spans="1:9" ht="17.25" customHeight="1" x14ac:dyDescent="0.25"/>
    <row r="21" spans="1:9" ht="18.75" x14ac:dyDescent="0.25">
      <c r="A21" s="41" t="s">
        <v>30</v>
      </c>
      <c r="B21" s="42"/>
      <c r="C21" s="42"/>
      <c r="D21" s="42"/>
      <c r="E21" s="7" t="s">
        <v>6</v>
      </c>
      <c r="F21" s="19" t="s">
        <v>14</v>
      </c>
      <c r="G21" s="23"/>
      <c r="H21" s="24"/>
      <c r="I21" s="25"/>
    </row>
    <row r="22" spans="1:9" x14ac:dyDescent="0.25">
      <c r="A22" s="43">
        <v>4</v>
      </c>
      <c r="B22" s="36" t="s">
        <v>42</v>
      </c>
      <c r="C22" s="8" t="s">
        <v>1</v>
      </c>
      <c r="D22" s="8" t="s">
        <v>12</v>
      </c>
      <c r="E22" s="8" t="s">
        <v>2</v>
      </c>
      <c r="F22" s="8" t="s">
        <v>0</v>
      </c>
      <c r="G22" s="8" t="s">
        <v>3</v>
      </c>
      <c r="H22" s="8" t="s">
        <v>4</v>
      </c>
      <c r="I22" s="9" t="s">
        <v>5</v>
      </c>
    </row>
    <row r="23" spans="1:9" x14ac:dyDescent="0.25">
      <c r="A23" s="43"/>
      <c r="B23" s="39">
        <v>43004</v>
      </c>
      <c r="C23" s="44" t="s">
        <v>31</v>
      </c>
      <c r="D23" s="46" t="s">
        <v>19</v>
      </c>
      <c r="E23" s="54">
        <v>43004</v>
      </c>
      <c r="F23" s="4" t="s">
        <v>9</v>
      </c>
      <c r="G23" s="5">
        <v>607.5</v>
      </c>
      <c r="H23" s="10">
        <v>0.5</v>
      </c>
      <c r="I23" s="6">
        <f>G23*H23</f>
        <v>303.75</v>
      </c>
    </row>
    <row r="24" spans="1:9" x14ac:dyDescent="0.25">
      <c r="A24" s="43"/>
      <c r="B24" s="40"/>
      <c r="C24" s="45" t="s">
        <v>7</v>
      </c>
      <c r="D24" s="47" t="s">
        <v>8</v>
      </c>
      <c r="E24" s="55"/>
      <c r="F24" s="4" t="s">
        <v>10</v>
      </c>
      <c r="G24" s="5">
        <v>607.5</v>
      </c>
      <c r="H24" s="10">
        <v>1</v>
      </c>
      <c r="I24" s="6">
        <f>G24*H24</f>
        <v>607.5</v>
      </c>
    </row>
    <row r="25" spans="1:9" x14ac:dyDescent="0.25">
      <c r="A25" s="48" t="s">
        <v>11</v>
      </c>
      <c r="B25" s="49"/>
      <c r="C25" s="49"/>
      <c r="D25" s="49"/>
      <c r="E25" s="49"/>
      <c r="F25" s="49"/>
      <c r="G25" s="49"/>
      <c r="H25" s="49"/>
      <c r="I25" s="22">
        <f>SUM(I23:I24)</f>
        <v>911.25</v>
      </c>
    </row>
    <row r="26" spans="1:9" ht="15.75" customHeight="1" x14ac:dyDescent="0.25"/>
    <row r="27" spans="1:9" ht="18.75" x14ac:dyDescent="0.25">
      <c r="A27" s="41" t="s">
        <v>32</v>
      </c>
      <c r="B27" s="42"/>
      <c r="C27" s="42"/>
      <c r="D27" s="42"/>
      <c r="E27" s="7" t="s">
        <v>6</v>
      </c>
      <c r="F27" s="19" t="s">
        <v>36</v>
      </c>
      <c r="G27" s="23"/>
      <c r="H27" s="24"/>
      <c r="I27" s="25"/>
    </row>
    <row r="28" spans="1:9" x14ac:dyDescent="0.25">
      <c r="A28" s="43">
        <v>5</v>
      </c>
      <c r="B28" s="36" t="s">
        <v>42</v>
      </c>
      <c r="C28" s="8" t="s">
        <v>1</v>
      </c>
      <c r="D28" s="8" t="s">
        <v>12</v>
      </c>
      <c r="E28" s="8" t="s">
        <v>2</v>
      </c>
      <c r="F28" s="8" t="s">
        <v>0</v>
      </c>
      <c r="G28" s="8" t="s">
        <v>3</v>
      </c>
      <c r="H28" s="8" t="s">
        <v>4</v>
      </c>
      <c r="I28" s="9" t="s">
        <v>5</v>
      </c>
    </row>
    <row r="29" spans="1:9" x14ac:dyDescent="0.25">
      <c r="A29" s="43"/>
      <c r="B29" s="39">
        <v>43004</v>
      </c>
      <c r="C29" s="44" t="s">
        <v>31</v>
      </c>
      <c r="D29" s="46" t="s">
        <v>19</v>
      </c>
      <c r="E29" s="54">
        <v>43004</v>
      </c>
      <c r="F29" s="4" t="s">
        <v>9</v>
      </c>
      <c r="G29" s="5">
        <v>607.5</v>
      </c>
      <c r="H29" s="10">
        <v>0.5</v>
      </c>
      <c r="I29" s="6">
        <f>G29*H29</f>
        <v>303.75</v>
      </c>
    </row>
    <row r="30" spans="1:9" x14ac:dyDescent="0.25">
      <c r="A30" s="43"/>
      <c r="B30" s="40"/>
      <c r="C30" s="45" t="s">
        <v>7</v>
      </c>
      <c r="D30" s="47" t="s">
        <v>8</v>
      </c>
      <c r="E30" s="55"/>
      <c r="F30" s="4" t="s">
        <v>10</v>
      </c>
      <c r="G30" s="5">
        <v>607.5</v>
      </c>
      <c r="H30" s="10">
        <v>1</v>
      </c>
      <c r="I30" s="6">
        <f>G30*H30</f>
        <v>607.5</v>
      </c>
    </row>
    <row r="31" spans="1:9" x14ac:dyDescent="0.25">
      <c r="A31" s="48" t="s">
        <v>11</v>
      </c>
      <c r="B31" s="49"/>
      <c r="C31" s="49"/>
      <c r="D31" s="49"/>
      <c r="E31" s="49"/>
      <c r="F31" s="49"/>
      <c r="G31" s="49"/>
      <c r="H31" s="49"/>
      <c r="I31" s="22">
        <f>SUM(I29:I30)</f>
        <v>911.25</v>
      </c>
    </row>
    <row r="32" spans="1:9" x14ac:dyDescent="0.25">
      <c r="A32" s="26"/>
      <c r="B32" s="26"/>
      <c r="C32" s="26"/>
      <c r="D32" s="26"/>
      <c r="E32" s="26"/>
      <c r="F32" s="26"/>
      <c r="G32" s="26"/>
      <c r="H32" s="26"/>
      <c r="I32" s="27"/>
    </row>
    <row r="33" spans="1:11" x14ac:dyDescent="0.25">
      <c r="A33" s="26"/>
      <c r="B33" s="26"/>
      <c r="C33" s="26"/>
      <c r="D33" s="26"/>
      <c r="E33" s="26"/>
      <c r="F33" s="26"/>
      <c r="G33" s="26"/>
      <c r="H33" s="26"/>
      <c r="I33" s="27"/>
    </row>
    <row r="34" spans="1:11" ht="12" customHeight="1" x14ac:dyDescent="0.25">
      <c r="J34">
        <v>1</v>
      </c>
    </row>
    <row r="35" spans="1:11" ht="18.75" x14ac:dyDescent="0.25">
      <c r="A35" s="41" t="s">
        <v>33</v>
      </c>
      <c r="B35" s="42"/>
      <c r="C35" s="42"/>
      <c r="D35" s="42"/>
      <c r="E35" s="7" t="s">
        <v>6</v>
      </c>
      <c r="F35" s="19" t="s">
        <v>35</v>
      </c>
      <c r="G35" s="23"/>
      <c r="H35" s="24"/>
      <c r="I35" s="25"/>
    </row>
    <row r="36" spans="1:11" x14ac:dyDescent="0.25">
      <c r="A36" s="43">
        <v>6</v>
      </c>
      <c r="B36" s="36" t="s">
        <v>42</v>
      </c>
      <c r="C36" s="8" t="s">
        <v>1</v>
      </c>
      <c r="D36" s="8" t="s">
        <v>12</v>
      </c>
      <c r="E36" s="8" t="s">
        <v>2</v>
      </c>
      <c r="F36" s="8" t="s">
        <v>0</v>
      </c>
      <c r="G36" s="8" t="s">
        <v>3</v>
      </c>
      <c r="H36" s="8" t="s">
        <v>4</v>
      </c>
      <c r="I36" s="9" t="s">
        <v>5</v>
      </c>
    </row>
    <row r="37" spans="1:11" ht="15" customHeight="1" x14ac:dyDescent="0.25">
      <c r="A37" s="43"/>
      <c r="B37" s="39">
        <v>43004</v>
      </c>
      <c r="C37" s="44" t="s">
        <v>31</v>
      </c>
      <c r="D37" s="46" t="s">
        <v>19</v>
      </c>
      <c r="E37" s="54">
        <v>43004</v>
      </c>
      <c r="F37" s="4" t="s">
        <v>9</v>
      </c>
      <c r="G37" s="5">
        <v>607.5</v>
      </c>
      <c r="H37" s="10">
        <v>1.5</v>
      </c>
      <c r="I37" s="6">
        <f>G37*H37</f>
        <v>911.25</v>
      </c>
    </row>
    <row r="38" spans="1:11" ht="15" customHeight="1" x14ac:dyDescent="0.25">
      <c r="A38" s="43"/>
      <c r="B38" s="40"/>
      <c r="C38" s="45" t="s">
        <v>7</v>
      </c>
      <c r="D38" s="47" t="s">
        <v>8</v>
      </c>
      <c r="E38" s="55"/>
      <c r="F38" s="4" t="s">
        <v>10</v>
      </c>
      <c r="G38" s="5">
        <v>607.5</v>
      </c>
      <c r="H38" s="10">
        <v>1</v>
      </c>
      <c r="I38" s="6">
        <f>G38*H38</f>
        <v>607.5</v>
      </c>
    </row>
    <row r="39" spans="1:11" x14ac:dyDescent="0.25">
      <c r="A39" s="48" t="s">
        <v>11</v>
      </c>
      <c r="B39" s="49"/>
      <c r="C39" s="49"/>
      <c r="D39" s="49"/>
      <c r="E39" s="49"/>
      <c r="F39" s="49"/>
      <c r="G39" s="49"/>
      <c r="H39" s="49"/>
      <c r="I39" s="22">
        <f>SUM(I37:I38)</f>
        <v>1518.75</v>
      </c>
    </row>
    <row r="40" spans="1:11" ht="16.5" customHeight="1" x14ac:dyDescent="0.25"/>
    <row r="41" spans="1:11" ht="18.75" x14ac:dyDescent="0.25">
      <c r="A41" s="41" t="s">
        <v>23</v>
      </c>
      <c r="B41" s="42"/>
      <c r="C41" s="42"/>
      <c r="D41" s="42"/>
      <c r="E41" s="7" t="s">
        <v>6</v>
      </c>
      <c r="F41" s="19" t="s">
        <v>24</v>
      </c>
      <c r="G41" s="23"/>
      <c r="H41" s="24"/>
      <c r="I41" s="25"/>
    </row>
    <row r="42" spans="1:11" x14ac:dyDescent="0.25">
      <c r="A42" s="43">
        <v>7</v>
      </c>
      <c r="B42" s="36" t="s">
        <v>42</v>
      </c>
      <c r="C42" s="8" t="s">
        <v>1</v>
      </c>
      <c r="D42" s="8" t="s">
        <v>12</v>
      </c>
      <c r="E42" s="8" t="s">
        <v>2</v>
      </c>
      <c r="F42" s="8" t="s">
        <v>0</v>
      </c>
      <c r="G42" s="8" t="s">
        <v>3</v>
      </c>
      <c r="H42" s="8" t="s">
        <v>4</v>
      </c>
      <c r="I42" s="9" t="s">
        <v>5</v>
      </c>
    </row>
    <row r="43" spans="1:11" ht="26.25" customHeight="1" x14ac:dyDescent="0.25">
      <c r="A43" s="43"/>
      <c r="B43" s="37">
        <v>43004</v>
      </c>
      <c r="C43" s="21" t="s">
        <v>18</v>
      </c>
      <c r="D43" s="20" t="s">
        <v>19</v>
      </c>
      <c r="E43" s="20" t="s">
        <v>34</v>
      </c>
      <c r="F43" s="12" t="s">
        <v>17</v>
      </c>
      <c r="G43" s="13">
        <v>486</v>
      </c>
      <c r="H43" s="14">
        <v>4</v>
      </c>
      <c r="I43" s="15">
        <f>G43*H43</f>
        <v>1944</v>
      </c>
    </row>
    <row r="44" spans="1:11" x14ac:dyDescent="0.25">
      <c r="A44" s="48" t="s">
        <v>11</v>
      </c>
      <c r="B44" s="49"/>
      <c r="C44" s="49"/>
      <c r="D44" s="49"/>
      <c r="E44" s="49"/>
      <c r="F44" s="49"/>
      <c r="G44" s="49"/>
      <c r="H44" s="49"/>
      <c r="I44" s="22">
        <f>SUM(I43:I43)</f>
        <v>1944</v>
      </c>
    </row>
    <row r="45" spans="1:11" x14ac:dyDescent="0.25">
      <c r="A45" s="26"/>
      <c r="B45" s="26"/>
      <c r="C45" s="26"/>
      <c r="D45" s="26"/>
      <c r="E45" s="26"/>
      <c r="F45" s="26"/>
      <c r="G45" s="26"/>
      <c r="H45" s="26"/>
      <c r="I45" s="27"/>
      <c r="J45" s="28"/>
      <c r="K45" s="3"/>
    </row>
    <row r="46" spans="1:11" s="11" customFormat="1" x14ac:dyDescent="0.25">
      <c r="H46" s="29" t="s">
        <v>11</v>
      </c>
      <c r="I46" s="35">
        <f>I44+I39+I31+I25+I19+I13+I9</f>
        <v>12028.5</v>
      </c>
      <c r="J46"/>
    </row>
    <row r="47" spans="1:11" s="11" customFormat="1" x14ac:dyDescent="0.25">
      <c r="H47" s="29"/>
      <c r="I47" s="30"/>
      <c r="J47"/>
    </row>
    <row r="49" spans="1:10" ht="18.75" x14ac:dyDescent="0.3">
      <c r="A49" s="50" t="s">
        <v>37</v>
      </c>
      <c r="B49" s="50"/>
      <c r="C49" s="50"/>
      <c r="D49" s="50"/>
      <c r="E49" s="50"/>
      <c r="F49" s="50"/>
      <c r="G49" s="50"/>
      <c r="H49" s="50"/>
      <c r="I49" s="50"/>
    </row>
    <row r="51" spans="1:10" ht="18.75" x14ac:dyDescent="0.25">
      <c r="A51" s="41" t="s">
        <v>38</v>
      </c>
      <c r="B51" s="42"/>
      <c r="C51" s="42"/>
      <c r="D51" s="42"/>
      <c r="E51" s="7" t="s">
        <v>6</v>
      </c>
      <c r="F51" s="51" t="s">
        <v>19</v>
      </c>
      <c r="G51" s="52"/>
      <c r="H51" s="52"/>
      <c r="I51" s="53"/>
    </row>
    <row r="52" spans="1:10" x14ac:dyDescent="0.25">
      <c r="A52" s="43">
        <v>1</v>
      </c>
      <c r="B52" s="36" t="s">
        <v>42</v>
      </c>
      <c r="C52" s="8" t="s">
        <v>1</v>
      </c>
      <c r="D52" s="8" t="s">
        <v>12</v>
      </c>
      <c r="E52" s="8" t="s">
        <v>2</v>
      </c>
      <c r="F52" s="8" t="s">
        <v>0</v>
      </c>
      <c r="G52" s="8" t="s">
        <v>3</v>
      </c>
      <c r="H52" s="8" t="s">
        <v>4</v>
      </c>
      <c r="I52" s="9" t="s">
        <v>5</v>
      </c>
    </row>
    <row r="53" spans="1:10" x14ac:dyDescent="0.25">
      <c r="A53" s="43"/>
      <c r="B53" s="39">
        <v>42991</v>
      </c>
      <c r="C53" s="44" t="s">
        <v>39</v>
      </c>
      <c r="D53" s="46" t="s">
        <v>13</v>
      </c>
      <c r="E53" s="54" t="s">
        <v>22</v>
      </c>
      <c r="F53" s="31" t="s">
        <v>9</v>
      </c>
      <c r="G53" s="5">
        <v>607.5</v>
      </c>
      <c r="H53" s="10">
        <v>2.5</v>
      </c>
      <c r="I53" s="6">
        <f>G53*H53</f>
        <v>1518.75</v>
      </c>
    </row>
    <row r="54" spans="1:10" x14ac:dyDescent="0.25">
      <c r="A54" s="43"/>
      <c r="B54" s="40"/>
      <c r="C54" s="45" t="s">
        <v>7</v>
      </c>
      <c r="D54" s="47" t="s">
        <v>8</v>
      </c>
      <c r="E54" s="55"/>
      <c r="F54" s="31" t="s">
        <v>10</v>
      </c>
      <c r="G54" s="5">
        <v>607.5</v>
      </c>
      <c r="H54" s="10">
        <v>1</v>
      </c>
      <c r="I54" s="6">
        <f>G54*H54</f>
        <v>607.5</v>
      </c>
    </row>
    <row r="55" spans="1:10" x14ac:dyDescent="0.25">
      <c r="A55" s="48" t="s">
        <v>11</v>
      </c>
      <c r="B55" s="49"/>
      <c r="C55" s="49"/>
      <c r="D55" s="49"/>
      <c r="E55" s="49"/>
      <c r="F55" s="49"/>
      <c r="G55" s="49"/>
      <c r="H55" s="49"/>
      <c r="I55" s="22">
        <v>2054.9899999999998</v>
      </c>
      <c r="J55" s="32" t="s">
        <v>40</v>
      </c>
    </row>
    <row r="56" spans="1:10" x14ac:dyDescent="0.25">
      <c r="A56" s="26"/>
      <c r="B56" s="26"/>
      <c r="C56" s="26"/>
      <c r="D56" s="26"/>
      <c r="E56" s="26"/>
      <c r="F56" s="26"/>
      <c r="H56" s="33" t="s">
        <v>41</v>
      </c>
      <c r="I56" s="27"/>
      <c r="J56" s="28"/>
    </row>
    <row r="57" spans="1:10" x14ac:dyDescent="0.25">
      <c r="A57" s="26"/>
      <c r="B57" s="26"/>
      <c r="C57" s="26"/>
      <c r="D57" s="26"/>
      <c r="E57" s="26"/>
      <c r="F57" s="26"/>
      <c r="H57" s="33"/>
      <c r="I57" s="27"/>
      <c r="J57" s="28"/>
    </row>
    <row r="58" spans="1:10" x14ac:dyDescent="0.25">
      <c r="A58" s="11" t="s">
        <v>15</v>
      </c>
      <c r="B58" s="11"/>
      <c r="C58" s="11"/>
      <c r="D58" s="11"/>
      <c r="E58" s="11"/>
      <c r="F58" s="11"/>
      <c r="G58" s="11"/>
      <c r="H58" s="29" t="s">
        <v>11</v>
      </c>
      <c r="I58" s="35">
        <f>I55</f>
        <v>2054.9899999999998</v>
      </c>
      <c r="J58" s="34"/>
    </row>
    <row r="69" spans="10:10" x14ac:dyDescent="0.25">
      <c r="J69">
        <v>2</v>
      </c>
    </row>
  </sheetData>
  <mergeCells count="51">
    <mergeCell ref="A55:H55"/>
    <mergeCell ref="A49:I49"/>
    <mergeCell ref="A51:D51"/>
    <mergeCell ref="F51:I51"/>
    <mergeCell ref="A52:A54"/>
    <mergeCell ref="C53:C54"/>
    <mergeCell ref="D53:D54"/>
    <mergeCell ref="E53:E54"/>
    <mergeCell ref="E37:E38"/>
    <mergeCell ref="A35:D35"/>
    <mergeCell ref="A36:A38"/>
    <mergeCell ref="C37:C38"/>
    <mergeCell ref="A39:H39"/>
    <mergeCell ref="A31:H31"/>
    <mergeCell ref="A10:A12"/>
    <mergeCell ref="C11:C12"/>
    <mergeCell ref="D11:D12"/>
    <mergeCell ref="E11:E12"/>
    <mergeCell ref="A13:H13"/>
    <mergeCell ref="A19:H19"/>
    <mergeCell ref="A16:A18"/>
    <mergeCell ref="C17:C18"/>
    <mergeCell ref="D17:D18"/>
    <mergeCell ref="E17:E18"/>
    <mergeCell ref="E23:E24"/>
    <mergeCell ref="A25:H25"/>
    <mergeCell ref="A27:D27"/>
    <mergeCell ref="B17:B18"/>
    <mergeCell ref="A9:H9"/>
    <mergeCell ref="A15:D15"/>
    <mergeCell ref="A4:I4"/>
    <mergeCell ref="A6:D6"/>
    <mergeCell ref="A7:A8"/>
    <mergeCell ref="F6:I6"/>
    <mergeCell ref="B11:B12"/>
    <mergeCell ref="B23:B24"/>
    <mergeCell ref="B29:B30"/>
    <mergeCell ref="B37:B38"/>
    <mergeCell ref="B53:B54"/>
    <mergeCell ref="A21:D21"/>
    <mergeCell ref="A22:A24"/>
    <mergeCell ref="C23:C24"/>
    <mergeCell ref="D23:D24"/>
    <mergeCell ref="A28:A30"/>
    <mergeCell ref="C29:C30"/>
    <mergeCell ref="D29:D30"/>
    <mergeCell ref="D37:D38"/>
    <mergeCell ref="A41:D41"/>
    <mergeCell ref="A42:A43"/>
    <mergeCell ref="A44:H44"/>
    <mergeCell ref="E29:E30"/>
  </mergeCells>
  <pageMargins left="0.511811024" right="0.511811024" top="0.78740157499999996" bottom="0.78740157499999996" header="0.31496062000000002" footer="0.31496062000000002"/>
  <pageSetup paperSize="9" scale="88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09-2017</vt:lpstr>
      <vt:lpstr>'09-2017'!Area_de_impressao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coradfin</dc:creator>
  <cp:lastModifiedBy>coradfin</cp:lastModifiedBy>
  <cp:lastPrinted>2017-10-05T18:24:52Z</cp:lastPrinted>
  <dcterms:created xsi:type="dcterms:W3CDTF">2017-09-15T20:48:28Z</dcterms:created>
  <dcterms:modified xsi:type="dcterms:W3CDTF">2017-11-09T15:38:59Z</dcterms:modified>
</cp:coreProperties>
</file>