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DIÁRIAS\2015\"/>
    </mc:Choice>
  </mc:AlternateContent>
  <bookViews>
    <workbookView xWindow="0" yWindow="0" windowWidth="28800" windowHeight="11325"/>
  </bookViews>
  <sheets>
    <sheet name="." sheetId="2" r:id="rId1"/>
  </sheets>
  <definedNames>
    <definedName name="_xlnm.Print_Area" localSheetId="0">'.'!$A$1:$J$86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1" i="2" l="1"/>
  <c r="I78" i="2"/>
  <c r="I77" i="2"/>
  <c r="I72" i="2"/>
  <c r="I73" i="2" s="1"/>
  <c r="I71" i="2"/>
  <c r="I67" i="2"/>
  <c r="I66" i="2"/>
  <c r="I65" i="2"/>
  <c r="I58" i="2"/>
  <c r="I59" i="2" s="1"/>
  <c r="I57" i="2"/>
  <c r="I48" i="2"/>
  <c r="I49" i="2" s="1"/>
  <c r="I47" i="2"/>
  <c r="I42" i="2"/>
  <c r="I43" i="2" s="1"/>
  <c r="I28" i="2"/>
  <c r="I27" i="2"/>
  <c r="I34" i="2"/>
  <c r="I33" i="2"/>
  <c r="I18" i="2"/>
  <c r="I19" i="2" s="1"/>
  <c r="I9" i="2"/>
  <c r="I8" i="2"/>
  <c r="I79" i="2" l="1"/>
  <c r="I29" i="2"/>
  <c r="I35" i="2"/>
  <c r="I10" i="2"/>
  <c r="I24" i="2" l="1"/>
  <c r="I23" i="2"/>
  <c r="I15" i="2"/>
  <c r="I16" i="2" s="1"/>
  <c r="I12" i="2"/>
  <c r="I13" i="2" s="1"/>
  <c r="I25" i="2" l="1"/>
  <c r="I39" i="2" l="1"/>
  <c r="I40" i="2" s="1"/>
  <c r="I51" i="2" s="1"/>
</calcChain>
</file>

<file path=xl/sharedStrings.xml><?xml version="1.0" encoding="utf-8"?>
<sst xmlns="http://schemas.openxmlformats.org/spreadsheetml/2006/main" count="220" uniqueCount="49">
  <si>
    <t>TOTAL</t>
  </si>
  <si>
    <t>Fonte: Coordenação Administrativa e Financeira do CAU/ES</t>
  </si>
  <si>
    <t>Tito Augusto Abreu de Carvalho</t>
  </si>
  <si>
    <t>CIDADE DE ORIGEM:</t>
  </si>
  <si>
    <t>Vila Velha/ES</t>
  </si>
  <si>
    <t>PAGAMENTO</t>
  </si>
  <si>
    <t>EVENTO</t>
  </si>
  <si>
    <t>CIDADE DE DESTINO</t>
  </si>
  <si>
    <t>DATA</t>
  </si>
  <si>
    <t>TIPO DESPESA</t>
  </si>
  <si>
    <t>VALOR UNIT.</t>
  </si>
  <si>
    <t xml:space="preserve">QUANT. </t>
  </si>
  <si>
    <t>VALOR TOTAL</t>
  </si>
  <si>
    <t>Deslocamento</t>
  </si>
  <si>
    <t>Diária nacional</t>
  </si>
  <si>
    <t>Cachoeiro de Itapemirim/ES</t>
  </si>
  <si>
    <t>Vitória/ES</t>
  </si>
  <si>
    <t>Diária estadual</t>
  </si>
  <si>
    <t>Ana Lucia Nascimento Reis</t>
  </si>
  <si>
    <t>RELAÇÃO DE PAGAMENTO DE DIÁRIAS A CONSELHEIROS E CONVIDADOS DO CAU/ES EM 11-2015</t>
  </si>
  <si>
    <t>RELAÇÃO DE PAGAMENTO DE DIÁRIAS A FUNCIONÁRIOS DO CAU/ES EM 11-2015</t>
  </si>
  <si>
    <t>45ª Reunião da CPFI-CAU/BR</t>
  </si>
  <si>
    <t>Brasília/DF</t>
  </si>
  <si>
    <t>Prestação de atividades ao CAU/ES em 08/2015</t>
  </si>
  <si>
    <t>03/08, 09/08, 12/08, 14/08, 18/08, 19/08, 20/08, 21/08 e 29/08/2015</t>
  </si>
  <si>
    <t>Prestação de atividades ao CAU/ES em 09/2015</t>
  </si>
  <si>
    <t>01/09, 03/09, 10/09, 14/09, 15/09, 22/09, 25/09 e 28/09/2015</t>
  </si>
  <si>
    <t>Prestação de atividades ao CAU/ES em 10/2015</t>
  </si>
  <si>
    <t>01/10, 06/10, 07/10, 09/10, 13/10, 15/10, 19/10, 20/10, 23/10, 26/10, 27/10 e 29/10/2015</t>
  </si>
  <si>
    <t>Marco Antonio Cypreste Romanelli</t>
  </si>
  <si>
    <t>Roberto Montezuma Carneiro da Cunha</t>
  </si>
  <si>
    <t>Recife/PE</t>
  </si>
  <si>
    <t>Jornada Urbenere</t>
  </si>
  <si>
    <t>09 e 10/11/2015</t>
  </si>
  <si>
    <t>Paulo César Mendes Glória</t>
  </si>
  <si>
    <t>Prestação de atividades ao CAU/ES em 09 e 10/2015</t>
  </si>
  <si>
    <t>Vitória/Es</t>
  </si>
  <si>
    <t>29/09 e 20/10/2015</t>
  </si>
  <si>
    <t>2º Encontro da CEP-CAU/BR</t>
  </si>
  <si>
    <t>12 e 13/11/2015</t>
  </si>
  <si>
    <t>Prestação de atividades ao CAU/ES em 11/2015</t>
  </si>
  <si>
    <t>Cristiane Locatelli</t>
  </si>
  <si>
    <t>Patricia Cordeiro</t>
  </si>
  <si>
    <t>Hemelly Tomassi de Oliveira Magnani</t>
  </si>
  <si>
    <t xml:space="preserve"> II Encontro de Contadores e Gestores Financeiros CAU/BR</t>
  </si>
  <si>
    <t>25, 26 e 27/11/2015</t>
  </si>
  <si>
    <t>Treinamento de Advogados e Outros Agentes do CAU</t>
  </si>
  <si>
    <t>16, 17 e 18/11/2015</t>
  </si>
  <si>
    <t>Sandra Milanez Grechi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</si>
</sst>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2" borderId="0" xfId="0" applyFont="1" applyFill="1" applyBorder="1" applyAlignment="1">
      <alignment horizontal="right"/>
    </xf>
    <xf numFmtId="44" fontId="1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/>
    </xf>
    <xf numFmtId="44" fontId="2" fillId="0" borderId="0" xfId="0" applyNumberFormat="1" applyFont="1"/>
    <xf numFmtId="44" fontId="1" fillId="0" borderId="0" xfId="0" applyNumberFormat="1" applyFont="1" applyAlignment="1">
      <alignment horizontal="center"/>
    </xf>
    <xf numFmtId="0" fontId="0" fillId="0" borderId="0" xfId="0" applyAlignment="1"/>
    <xf numFmtId="0" fontId="7" fillId="4" borderId="3" xfId="0" applyFont="1" applyFill="1" applyBorder="1" applyAlignment="1">
      <alignment horizontal="right" vertical="center"/>
    </xf>
    <xf numFmtId="14" fontId="8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4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8" xfId="0" applyBorder="1" applyAlignment="1">
      <alignment horizontal="center"/>
    </xf>
    <xf numFmtId="44" fontId="0" fillId="0" borderId="8" xfId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9" fillId="0" borderId="10" xfId="0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44" fontId="0" fillId="0" borderId="9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70892</xdr:rowOff>
    </xdr:from>
    <xdr:to>
      <xdr:col>2</xdr:col>
      <xdr:colOff>278910</xdr:colOff>
      <xdr:row>3</xdr:row>
      <xdr:rowOff>6350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" y="70892"/>
          <a:ext cx="1238737" cy="44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86"/>
  <sheetViews>
    <sheetView showGridLines="0" tabSelected="1" view="pageBreakPreview" topLeftCell="A64" zoomScale="130" zoomScaleNormal="130" zoomScaleSheetLayoutView="130" workbookViewId="0">
      <selection activeCell="E81" sqref="E81"/>
    </sheetView>
  </sheetViews>
  <sheetFormatPr defaultRowHeight="15" x14ac:dyDescent="0.25"/>
  <cols>
    <col min="1" max="1" width="3" bestFit="1" customWidth="1"/>
    <col min="2" max="2" width="12.5703125" customWidth="1"/>
    <col min="3" max="3" width="42" customWidth="1"/>
    <col min="4" max="4" width="18.85546875" customWidth="1"/>
    <col min="5" max="5" width="24.42578125" customWidth="1"/>
    <col min="6" max="6" width="14.28515625" bestFit="1" customWidth="1"/>
    <col min="7" max="7" width="13.85546875" customWidth="1"/>
    <col min="8" max="8" width="8.5703125" style="1" bestFit="1" customWidth="1"/>
    <col min="9" max="9" width="13.7109375" bestFit="1" customWidth="1"/>
    <col min="10" max="10" width="7.5703125" customWidth="1"/>
    <col min="11" max="11" width="13.7109375" bestFit="1" customWidth="1"/>
  </cols>
  <sheetData>
    <row r="3" spans="1:10" ht="9.75" customHeight="1" x14ac:dyDescent="0.25"/>
    <row r="4" spans="1:10" ht="18.75" x14ac:dyDescent="0.3">
      <c r="A4" s="52" t="s">
        <v>19</v>
      </c>
      <c r="B4" s="52"/>
      <c r="C4" s="52"/>
      <c r="D4" s="52"/>
      <c r="E4" s="52"/>
      <c r="F4" s="52"/>
      <c r="G4" s="52"/>
      <c r="H4" s="52"/>
      <c r="I4" s="52"/>
    </row>
    <row r="5" spans="1:10" ht="18.75" customHeight="1" x14ac:dyDescent="0.25"/>
    <row r="6" spans="1:10" ht="18.75" customHeight="1" x14ac:dyDescent="0.25">
      <c r="A6" s="34" t="s">
        <v>2</v>
      </c>
      <c r="B6" s="35"/>
      <c r="C6" s="35"/>
      <c r="D6" s="35"/>
      <c r="E6" s="10" t="s">
        <v>3</v>
      </c>
      <c r="F6" s="36" t="s">
        <v>4</v>
      </c>
      <c r="G6" s="37"/>
      <c r="H6" s="37"/>
      <c r="I6" s="38"/>
      <c r="J6" s="9"/>
    </row>
    <row r="7" spans="1:10" ht="18.75" customHeight="1" x14ac:dyDescent="0.25">
      <c r="A7" s="41">
        <v>1</v>
      </c>
      <c r="B7" s="11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3" t="s">
        <v>12</v>
      </c>
    </row>
    <row r="8" spans="1:10" x14ac:dyDescent="0.25">
      <c r="A8" s="41"/>
      <c r="B8" s="42">
        <v>42311</v>
      </c>
      <c r="C8" s="44" t="s">
        <v>21</v>
      </c>
      <c r="D8" s="46" t="s">
        <v>22</v>
      </c>
      <c r="E8" s="48">
        <v>42313</v>
      </c>
      <c r="F8" s="16" t="s">
        <v>14</v>
      </c>
      <c r="G8" s="17">
        <v>547.5</v>
      </c>
      <c r="H8" s="18">
        <v>1.5</v>
      </c>
      <c r="I8" s="19">
        <f>G8*H8</f>
        <v>821.25</v>
      </c>
    </row>
    <row r="9" spans="1:10" x14ac:dyDescent="0.25">
      <c r="A9" s="41"/>
      <c r="B9" s="43"/>
      <c r="C9" s="45"/>
      <c r="D9" s="47"/>
      <c r="E9" s="49"/>
      <c r="F9" s="16" t="s">
        <v>13</v>
      </c>
      <c r="G9" s="17">
        <v>547.5</v>
      </c>
      <c r="H9" s="18">
        <v>1</v>
      </c>
      <c r="I9" s="19">
        <f>G9*H9</f>
        <v>547.5</v>
      </c>
    </row>
    <row r="10" spans="1:10" ht="18.75" customHeight="1" x14ac:dyDescent="0.25">
      <c r="A10" s="39" t="s">
        <v>0</v>
      </c>
      <c r="B10" s="40"/>
      <c r="C10" s="40"/>
      <c r="D10" s="40"/>
      <c r="E10" s="40"/>
      <c r="F10" s="40"/>
      <c r="G10" s="40"/>
      <c r="H10" s="40"/>
      <c r="I10" s="14">
        <f>I9+I8</f>
        <v>1368.75</v>
      </c>
      <c r="J10" s="15"/>
    </row>
    <row r="11" spans="1:10" ht="17.25" customHeight="1" x14ac:dyDescent="0.25">
      <c r="A11" s="50">
        <v>2</v>
      </c>
      <c r="B11" s="11" t="s">
        <v>5</v>
      </c>
      <c r="C11" s="12" t="s">
        <v>6</v>
      </c>
      <c r="D11" s="12" t="s">
        <v>7</v>
      </c>
      <c r="E11" s="12" t="s">
        <v>8</v>
      </c>
      <c r="F11" s="12" t="s">
        <v>9</v>
      </c>
      <c r="G11" s="12" t="s">
        <v>10</v>
      </c>
      <c r="H11" s="12" t="s">
        <v>11</v>
      </c>
      <c r="I11" s="13" t="s">
        <v>12</v>
      </c>
    </row>
    <row r="12" spans="1:10" ht="45" x14ac:dyDescent="0.25">
      <c r="A12" s="51"/>
      <c r="B12" s="26">
        <v>42338</v>
      </c>
      <c r="C12" s="24" t="s">
        <v>23</v>
      </c>
      <c r="D12" s="25" t="s">
        <v>16</v>
      </c>
      <c r="E12" s="31" t="s">
        <v>24</v>
      </c>
      <c r="F12" s="27" t="s">
        <v>17</v>
      </c>
      <c r="G12" s="28">
        <v>438</v>
      </c>
      <c r="H12" s="29">
        <v>4.5</v>
      </c>
      <c r="I12" s="30">
        <f>G12*H12</f>
        <v>1971</v>
      </c>
    </row>
    <row r="13" spans="1:10" ht="19.5" customHeight="1" x14ac:dyDescent="0.25">
      <c r="A13" s="39" t="s">
        <v>0</v>
      </c>
      <c r="B13" s="40"/>
      <c r="C13" s="40"/>
      <c r="D13" s="40"/>
      <c r="E13" s="40"/>
      <c r="F13" s="40"/>
      <c r="G13" s="40"/>
      <c r="H13" s="40"/>
      <c r="I13" s="14">
        <f>I12</f>
        <v>1971</v>
      </c>
    </row>
    <row r="14" spans="1:10" ht="18.75" customHeight="1" x14ac:dyDescent="0.25">
      <c r="A14" s="50">
        <v>3</v>
      </c>
      <c r="B14" s="11" t="s">
        <v>5</v>
      </c>
      <c r="C14" s="12" t="s">
        <v>6</v>
      </c>
      <c r="D14" s="12" t="s">
        <v>7</v>
      </c>
      <c r="E14" s="12" t="s">
        <v>8</v>
      </c>
      <c r="F14" s="12" t="s">
        <v>9</v>
      </c>
      <c r="G14" s="12" t="s">
        <v>10</v>
      </c>
      <c r="H14" s="12" t="s">
        <v>11</v>
      </c>
      <c r="I14" s="13" t="s">
        <v>12</v>
      </c>
    </row>
    <row r="15" spans="1:10" ht="45" x14ac:dyDescent="0.25">
      <c r="A15" s="51"/>
      <c r="B15" s="26">
        <v>42338</v>
      </c>
      <c r="C15" s="24" t="s">
        <v>25</v>
      </c>
      <c r="D15" s="25" t="s">
        <v>16</v>
      </c>
      <c r="E15" s="31" t="s">
        <v>26</v>
      </c>
      <c r="F15" s="27" t="s">
        <v>17</v>
      </c>
      <c r="G15" s="28">
        <v>438</v>
      </c>
      <c r="H15" s="29">
        <v>4</v>
      </c>
      <c r="I15" s="30">
        <f>G15*H15</f>
        <v>1752</v>
      </c>
    </row>
    <row r="16" spans="1:10" ht="18.75" customHeight="1" x14ac:dyDescent="0.25">
      <c r="A16" s="39" t="s">
        <v>0</v>
      </c>
      <c r="B16" s="40"/>
      <c r="C16" s="40"/>
      <c r="D16" s="40"/>
      <c r="E16" s="40"/>
      <c r="F16" s="40"/>
      <c r="G16" s="40"/>
      <c r="H16" s="40"/>
      <c r="I16" s="14">
        <f>I15</f>
        <v>1752</v>
      </c>
    </row>
    <row r="17" spans="1:9" x14ac:dyDescent="0.25">
      <c r="A17" s="50">
        <v>4</v>
      </c>
      <c r="B17" s="11" t="s">
        <v>5</v>
      </c>
      <c r="C17" s="12" t="s">
        <v>6</v>
      </c>
      <c r="D17" s="12" t="s">
        <v>7</v>
      </c>
      <c r="E17" s="12" t="s">
        <v>8</v>
      </c>
      <c r="F17" s="12" t="s">
        <v>9</v>
      </c>
      <c r="G17" s="12" t="s">
        <v>10</v>
      </c>
      <c r="H17" s="12" t="s">
        <v>11</v>
      </c>
      <c r="I17" s="13" t="s">
        <v>12</v>
      </c>
    </row>
    <row r="18" spans="1:9" ht="60" x14ac:dyDescent="0.25">
      <c r="A18" s="51"/>
      <c r="B18" s="26">
        <v>42338</v>
      </c>
      <c r="C18" s="32" t="s">
        <v>27</v>
      </c>
      <c r="D18" s="33" t="s">
        <v>16</v>
      </c>
      <c r="E18" s="31" t="s">
        <v>28</v>
      </c>
      <c r="F18" s="27" t="s">
        <v>17</v>
      </c>
      <c r="G18" s="28">
        <v>438</v>
      </c>
      <c r="H18" s="29">
        <v>6</v>
      </c>
      <c r="I18" s="30">
        <f>G18*H18</f>
        <v>2628</v>
      </c>
    </row>
    <row r="19" spans="1:9" x14ac:dyDescent="0.25">
      <c r="A19" s="39" t="s">
        <v>0</v>
      </c>
      <c r="B19" s="40"/>
      <c r="C19" s="40"/>
      <c r="D19" s="40"/>
      <c r="E19" s="40"/>
      <c r="F19" s="40"/>
      <c r="G19" s="40"/>
      <c r="H19" s="40"/>
      <c r="I19" s="14">
        <f>I18</f>
        <v>2628</v>
      </c>
    </row>
    <row r="20" spans="1:9" ht="9.75" customHeight="1" x14ac:dyDescent="0.25">
      <c r="H20" s="23"/>
    </row>
    <row r="21" spans="1:9" ht="18.75" customHeight="1" x14ac:dyDescent="0.25">
      <c r="A21" s="34" t="s">
        <v>29</v>
      </c>
      <c r="B21" s="35"/>
      <c r="C21" s="35"/>
      <c r="D21" s="35"/>
      <c r="E21" s="10" t="s">
        <v>3</v>
      </c>
      <c r="F21" s="36" t="s">
        <v>4</v>
      </c>
      <c r="G21" s="37"/>
      <c r="H21" s="37"/>
      <c r="I21" s="38"/>
    </row>
    <row r="22" spans="1:9" ht="18.75" customHeight="1" x14ac:dyDescent="0.25">
      <c r="A22" s="41">
        <v>5</v>
      </c>
      <c r="B22" s="11" t="s">
        <v>5</v>
      </c>
      <c r="C22" s="12" t="s">
        <v>6</v>
      </c>
      <c r="D22" s="12" t="s">
        <v>7</v>
      </c>
      <c r="E22" s="12" t="s">
        <v>8</v>
      </c>
      <c r="F22" s="12" t="s">
        <v>9</v>
      </c>
      <c r="G22" s="12" t="s">
        <v>10</v>
      </c>
      <c r="H22" s="12" t="s">
        <v>11</v>
      </c>
      <c r="I22" s="13" t="s">
        <v>12</v>
      </c>
    </row>
    <row r="23" spans="1:9" x14ac:dyDescent="0.25">
      <c r="A23" s="41"/>
      <c r="B23" s="42">
        <v>42312</v>
      </c>
      <c r="C23" s="44" t="s">
        <v>21</v>
      </c>
      <c r="D23" s="46" t="s">
        <v>22</v>
      </c>
      <c r="E23" s="48">
        <v>42313</v>
      </c>
      <c r="F23" s="16" t="s">
        <v>14</v>
      </c>
      <c r="G23" s="17">
        <v>547.5</v>
      </c>
      <c r="H23" s="18">
        <v>1.5</v>
      </c>
      <c r="I23" s="19">
        <f>G23*H23</f>
        <v>821.25</v>
      </c>
    </row>
    <row r="24" spans="1:9" x14ac:dyDescent="0.25">
      <c r="A24" s="41"/>
      <c r="B24" s="43"/>
      <c r="C24" s="45"/>
      <c r="D24" s="47"/>
      <c r="E24" s="49"/>
      <c r="F24" s="16" t="s">
        <v>13</v>
      </c>
      <c r="G24" s="17">
        <v>547.5</v>
      </c>
      <c r="H24" s="18">
        <v>1</v>
      </c>
      <c r="I24" s="19">
        <f>G24*H24</f>
        <v>547.5</v>
      </c>
    </row>
    <row r="25" spans="1:9" ht="18.75" customHeight="1" x14ac:dyDescent="0.25">
      <c r="A25" s="39" t="s">
        <v>0</v>
      </c>
      <c r="B25" s="40"/>
      <c r="C25" s="40"/>
      <c r="D25" s="40"/>
      <c r="E25" s="40"/>
      <c r="F25" s="40"/>
      <c r="G25" s="40"/>
      <c r="H25" s="40"/>
      <c r="I25" s="14">
        <f>I24+I23</f>
        <v>1368.75</v>
      </c>
    </row>
    <row r="26" spans="1:9" ht="18" customHeight="1" x14ac:dyDescent="0.25">
      <c r="A26" s="41">
        <v>6</v>
      </c>
      <c r="B26" s="11" t="s">
        <v>5</v>
      </c>
      <c r="C26" s="12" t="s">
        <v>6</v>
      </c>
      <c r="D26" s="12" t="s">
        <v>7</v>
      </c>
      <c r="E26" s="12" t="s">
        <v>8</v>
      </c>
      <c r="F26" s="12" t="s">
        <v>9</v>
      </c>
      <c r="G26" s="12" t="s">
        <v>10</v>
      </c>
      <c r="H26" s="12" t="s">
        <v>11</v>
      </c>
      <c r="I26" s="13" t="s">
        <v>12</v>
      </c>
    </row>
    <row r="27" spans="1:9" ht="18" customHeight="1" x14ac:dyDescent="0.25">
      <c r="A27" s="41"/>
      <c r="B27" s="42">
        <v>42319</v>
      </c>
      <c r="C27" s="44" t="s">
        <v>38</v>
      </c>
      <c r="D27" s="46" t="s">
        <v>22</v>
      </c>
      <c r="E27" s="48" t="s">
        <v>39</v>
      </c>
      <c r="F27" s="16" t="s">
        <v>14</v>
      </c>
      <c r="G27" s="17">
        <v>547.5</v>
      </c>
      <c r="H27" s="18">
        <v>2.5</v>
      </c>
      <c r="I27" s="19">
        <f>G27*H27</f>
        <v>1368.75</v>
      </c>
    </row>
    <row r="28" spans="1:9" ht="18" customHeight="1" x14ac:dyDescent="0.25">
      <c r="A28" s="41"/>
      <c r="B28" s="43"/>
      <c r="C28" s="45"/>
      <c r="D28" s="47"/>
      <c r="E28" s="49"/>
      <c r="F28" s="16" t="s">
        <v>13</v>
      </c>
      <c r="G28" s="17">
        <v>547.5</v>
      </c>
      <c r="H28" s="18">
        <v>1</v>
      </c>
      <c r="I28" s="19">
        <f>G28*H28</f>
        <v>547.5</v>
      </c>
    </row>
    <row r="29" spans="1:9" ht="18" customHeight="1" x14ac:dyDescent="0.25">
      <c r="A29" s="39" t="s">
        <v>0</v>
      </c>
      <c r="B29" s="40"/>
      <c r="C29" s="40"/>
      <c r="D29" s="40"/>
      <c r="E29" s="40"/>
      <c r="F29" s="40"/>
      <c r="G29" s="40"/>
      <c r="H29" s="40"/>
      <c r="I29" s="14">
        <f>I28+I27</f>
        <v>1916.25</v>
      </c>
    </row>
    <row r="30" spans="1:9" ht="18" customHeight="1" x14ac:dyDescent="0.25">
      <c r="H30" s="23"/>
    </row>
    <row r="31" spans="1:9" ht="18.75" x14ac:dyDescent="0.25">
      <c r="A31" s="34" t="s">
        <v>30</v>
      </c>
      <c r="B31" s="35"/>
      <c r="C31" s="35"/>
      <c r="D31" s="35"/>
      <c r="E31" s="10" t="s">
        <v>3</v>
      </c>
      <c r="F31" s="36" t="s">
        <v>31</v>
      </c>
      <c r="G31" s="37"/>
      <c r="H31" s="37"/>
      <c r="I31" s="38"/>
    </row>
    <row r="32" spans="1:9" x14ac:dyDescent="0.25">
      <c r="A32" s="41">
        <v>7</v>
      </c>
      <c r="B32" s="11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3" t="s">
        <v>12</v>
      </c>
    </row>
    <row r="33" spans="1:9" x14ac:dyDescent="0.25">
      <c r="A33" s="41"/>
      <c r="B33" s="42">
        <v>42317</v>
      </c>
      <c r="C33" s="44" t="s">
        <v>32</v>
      </c>
      <c r="D33" s="46" t="s">
        <v>16</v>
      </c>
      <c r="E33" s="48" t="s">
        <v>33</v>
      </c>
      <c r="F33" s="16" t="s">
        <v>14</v>
      </c>
      <c r="G33" s="17">
        <v>547.5</v>
      </c>
      <c r="H33" s="18">
        <v>3.5</v>
      </c>
      <c r="I33" s="19">
        <f>G33*H33</f>
        <v>1916.25</v>
      </c>
    </row>
    <row r="34" spans="1:9" x14ac:dyDescent="0.25">
      <c r="A34" s="41"/>
      <c r="B34" s="43"/>
      <c r="C34" s="45"/>
      <c r="D34" s="47"/>
      <c r="E34" s="49"/>
      <c r="F34" s="16" t="s">
        <v>13</v>
      </c>
      <c r="G34" s="17">
        <v>547.5</v>
      </c>
      <c r="H34" s="18">
        <v>1</v>
      </c>
      <c r="I34" s="19">
        <f>G34*H34</f>
        <v>547.5</v>
      </c>
    </row>
    <row r="35" spans="1:9" ht="17.25" customHeight="1" x14ac:dyDescent="0.25">
      <c r="A35" s="39" t="s">
        <v>0</v>
      </c>
      <c r="B35" s="40"/>
      <c r="C35" s="40"/>
      <c r="D35" s="40"/>
      <c r="E35" s="40"/>
      <c r="F35" s="40"/>
      <c r="G35" s="40"/>
      <c r="H35" s="40"/>
      <c r="I35" s="14">
        <f>I34+I33</f>
        <v>2463.75</v>
      </c>
    </row>
    <row r="36" spans="1:9" ht="10.5" customHeight="1" x14ac:dyDescent="0.25">
      <c r="H36" s="23"/>
    </row>
    <row r="37" spans="1:9" ht="17.25" customHeight="1" x14ac:dyDescent="0.25">
      <c r="A37" s="34" t="s">
        <v>34</v>
      </c>
      <c r="B37" s="35"/>
      <c r="C37" s="35"/>
      <c r="D37" s="35"/>
      <c r="E37" s="10" t="s">
        <v>3</v>
      </c>
      <c r="F37" s="36" t="s">
        <v>15</v>
      </c>
      <c r="G37" s="37"/>
      <c r="H37" s="37"/>
      <c r="I37" s="38"/>
    </row>
    <row r="38" spans="1:9" ht="17.25" customHeight="1" x14ac:dyDescent="0.25">
      <c r="A38" s="50">
        <v>8</v>
      </c>
      <c r="B38" s="11" t="s">
        <v>5</v>
      </c>
      <c r="C38" s="12" t="s">
        <v>6</v>
      </c>
      <c r="D38" s="12" t="s">
        <v>7</v>
      </c>
      <c r="E38" s="12" t="s">
        <v>8</v>
      </c>
      <c r="F38" s="12" t="s">
        <v>9</v>
      </c>
      <c r="G38" s="12" t="s">
        <v>10</v>
      </c>
      <c r="H38" s="12" t="s">
        <v>11</v>
      </c>
      <c r="I38" s="13" t="s">
        <v>12</v>
      </c>
    </row>
    <row r="39" spans="1:9" ht="30" x14ac:dyDescent="0.25">
      <c r="A39" s="51"/>
      <c r="B39" s="26">
        <v>42319</v>
      </c>
      <c r="C39" s="20" t="s">
        <v>35</v>
      </c>
      <c r="D39" s="21" t="s">
        <v>36</v>
      </c>
      <c r="E39" s="31" t="s">
        <v>37</v>
      </c>
      <c r="F39" s="27" t="s">
        <v>17</v>
      </c>
      <c r="G39" s="28">
        <v>438</v>
      </c>
      <c r="H39" s="29">
        <v>2</v>
      </c>
      <c r="I39" s="30">
        <f>G39*H39</f>
        <v>876</v>
      </c>
    </row>
    <row r="40" spans="1:9" ht="17.25" customHeight="1" x14ac:dyDescent="0.25">
      <c r="A40" s="39" t="s">
        <v>0</v>
      </c>
      <c r="B40" s="40"/>
      <c r="C40" s="40"/>
      <c r="D40" s="40"/>
      <c r="E40" s="40"/>
      <c r="F40" s="40"/>
      <c r="G40" s="40"/>
      <c r="H40" s="40"/>
      <c r="I40" s="14">
        <f>I39</f>
        <v>876</v>
      </c>
    </row>
    <row r="41" spans="1:9" ht="23.25" customHeight="1" x14ac:dyDescent="0.25">
      <c r="A41" s="50">
        <v>9</v>
      </c>
      <c r="B41" s="11" t="s">
        <v>5</v>
      </c>
      <c r="C41" s="12" t="s">
        <v>6</v>
      </c>
      <c r="D41" s="12" t="s">
        <v>7</v>
      </c>
      <c r="E41" s="12" t="s">
        <v>8</v>
      </c>
      <c r="F41" s="12" t="s">
        <v>9</v>
      </c>
      <c r="G41" s="12" t="s">
        <v>10</v>
      </c>
      <c r="H41" s="12" t="s">
        <v>11</v>
      </c>
      <c r="I41" s="13" t="s">
        <v>12</v>
      </c>
    </row>
    <row r="42" spans="1:9" ht="30" x14ac:dyDescent="0.25">
      <c r="A42" s="51"/>
      <c r="B42" s="26">
        <v>42338</v>
      </c>
      <c r="C42" s="32" t="s">
        <v>40</v>
      </c>
      <c r="D42" s="33" t="s">
        <v>36</v>
      </c>
      <c r="E42" s="31">
        <v>42325</v>
      </c>
      <c r="F42" s="27" t="s">
        <v>17</v>
      </c>
      <c r="G42" s="28">
        <v>438</v>
      </c>
      <c r="H42" s="29">
        <v>1</v>
      </c>
      <c r="I42" s="30">
        <f>G42*H42</f>
        <v>438</v>
      </c>
    </row>
    <row r="43" spans="1:9" ht="19.5" customHeight="1" x14ac:dyDescent="0.25">
      <c r="A43" s="39" t="s">
        <v>0</v>
      </c>
      <c r="B43" s="40"/>
      <c r="C43" s="40"/>
      <c r="D43" s="40"/>
      <c r="E43" s="40"/>
      <c r="F43" s="40"/>
      <c r="G43" s="40"/>
      <c r="H43" s="40"/>
      <c r="I43" s="14">
        <f>I42</f>
        <v>438</v>
      </c>
    </row>
    <row r="44" spans="1:9" ht="12" customHeight="1" x14ac:dyDescent="0.25">
      <c r="H44" s="23"/>
    </row>
    <row r="45" spans="1:9" ht="21.75" customHeight="1" x14ac:dyDescent="0.25">
      <c r="A45" s="34" t="s">
        <v>41</v>
      </c>
      <c r="B45" s="35"/>
      <c r="C45" s="35"/>
      <c r="D45" s="35"/>
      <c r="E45" s="10" t="s">
        <v>3</v>
      </c>
      <c r="F45" s="36" t="s">
        <v>16</v>
      </c>
      <c r="G45" s="37"/>
      <c r="H45" s="37"/>
      <c r="I45" s="38"/>
    </row>
    <row r="46" spans="1:9" ht="21.75" customHeight="1" x14ac:dyDescent="0.25">
      <c r="A46" s="41">
        <v>10</v>
      </c>
      <c r="B46" s="11" t="s">
        <v>5</v>
      </c>
      <c r="C46" s="12" t="s">
        <v>6</v>
      </c>
      <c r="D46" s="12" t="s">
        <v>7</v>
      </c>
      <c r="E46" s="12" t="s">
        <v>8</v>
      </c>
      <c r="F46" s="12" t="s">
        <v>9</v>
      </c>
      <c r="G46" s="12" t="s">
        <v>10</v>
      </c>
      <c r="H46" s="12" t="s">
        <v>11</v>
      </c>
      <c r="I46" s="13" t="s">
        <v>12</v>
      </c>
    </row>
    <row r="47" spans="1:9" x14ac:dyDescent="0.25">
      <c r="A47" s="41"/>
      <c r="B47" s="42">
        <v>42319</v>
      </c>
      <c r="C47" s="44" t="s">
        <v>38</v>
      </c>
      <c r="D47" s="46" t="s">
        <v>22</v>
      </c>
      <c r="E47" s="48" t="s">
        <v>39</v>
      </c>
      <c r="F47" s="16" t="s">
        <v>14</v>
      </c>
      <c r="G47" s="17">
        <v>547.5</v>
      </c>
      <c r="H47" s="18">
        <v>2.5</v>
      </c>
      <c r="I47" s="19">
        <f>G47*H47</f>
        <v>1368.75</v>
      </c>
    </row>
    <row r="48" spans="1:9" x14ac:dyDescent="0.25">
      <c r="A48" s="41"/>
      <c r="B48" s="43"/>
      <c r="C48" s="45"/>
      <c r="D48" s="47"/>
      <c r="E48" s="49"/>
      <c r="F48" s="16" t="s">
        <v>13</v>
      </c>
      <c r="G48" s="17">
        <v>547.5</v>
      </c>
      <c r="H48" s="18">
        <v>1</v>
      </c>
      <c r="I48" s="19">
        <f>G48*H48</f>
        <v>547.5</v>
      </c>
    </row>
    <row r="49" spans="1:10" ht="19.5" customHeight="1" x14ac:dyDescent="0.25">
      <c r="A49" s="39" t="s">
        <v>0</v>
      </c>
      <c r="B49" s="40"/>
      <c r="C49" s="40"/>
      <c r="D49" s="40"/>
      <c r="E49" s="40"/>
      <c r="F49" s="40"/>
      <c r="G49" s="40"/>
      <c r="H49" s="40"/>
      <c r="I49" s="14">
        <f>I48+I47</f>
        <v>1916.25</v>
      </c>
    </row>
    <row r="50" spans="1:10" ht="17.25" customHeight="1" x14ac:dyDescent="0.25">
      <c r="H50" s="22"/>
    </row>
    <row r="51" spans="1:10" x14ac:dyDescent="0.25">
      <c r="H51" s="6" t="s">
        <v>0</v>
      </c>
      <c r="I51" s="8">
        <f>I49+I43+I40+I35+I29+I25+I19+I16+I13+I10</f>
        <v>16698.75</v>
      </c>
    </row>
    <row r="52" spans="1:10" x14ac:dyDescent="0.25">
      <c r="H52" s="6"/>
      <c r="I52" s="8"/>
    </row>
    <row r="53" spans="1:10" ht="18.75" x14ac:dyDescent="0.3">
      <c r="A53" s="52" t="s">
        <v>20</v>
      </c>
      <c r="B53" s="52"/>
      <c r="C53" s="52"/>
      <c r="D53" s="52"/>
      <c r="E53" s="52"/>
      <c r="F53" s="52"/>
      <c r="G53" s="52"/>
      <c r="H53" s="52"/>
      <c r="I53" s="52"/>
    </row>
    <row r="55" spans="1:10" ht="18.75" x14ac:dyDescent="0.25">
      <c r="A55" s="34" t="s">
        <v>42</v>
      </c>
      <c r="B55" s="35"/>
      <c r="C55" s="35"/>
      <c r="D55" s="35"/>
      <c r="E55" s="10" t="s">
        <v>3</v>
      </c>
      <c r="F55" s="36" t="s">
        <v>16</v>
      </c>
      <c r="G55" s="37"/>
      <c r="H55" s="37"/>
      <c r="I55" s="38"/>
    </row>
    <row r="56" spans="1:10" x14ac:dyDescent="0.25">
      <c r="A56" s="41">
        <v>1</v>
      </c>
      <c r="B56" s="11" t="s">
        <v>5</v>
      </c>
      <c r="C56" s="12" t="s">
        <v>6</v>
      </c>
      <c r="D56" s="12" t="s">
        <v>7</v>
      </c>
      <c r="E56" s="12" t="s">
        <v>8</v>
      </c>
      <c r="F56" s="12" t="s">
        <v>9</v>
      </c>
      <c r="G56" s="12" t="s">
        <v>10</v>
      </c>
      <c r="H56" s="12" t="s">
        <v>11</v>
      </c>
      <c r="I56" s="13" t="s">
        <v>12</v>
      </c>
    </row>
    <row r="57" spans="1:10" x14ac:dyDescent="0.25">
      <c r="A57" s="41"/>
      <c r="B57" s="42">
        <v>42319</v>
      </c>
      <c r="C57" s="44" t="s">
        <v>38</v>
      </c>
      <c r="D57" s="46" t="s">
        <v>22</v>
      </c>
      <c r="E57" s="48" t="s">
        <v>39</v>
      </c>
      <c r="F57" s="16" t="s">
        <v>14</v>
      </c>
      <c r="G57" s="17">
        <v>547.5</v>
      </c>
      <c r="H57" s="18">
        <v>2.5</v>
      </c>
      <c r="I57" s="19">
        <f>G57*H57</f>
        <v>1368.75</v>
      </c>
    </row>
    <row r="58" spans="1:10" x14ac:dyDescent="0.25">
      <c r="A58" s="41"/>
      <c r="B58" s="43"/>
      <c r="C58" s="45"/>
      <c r="D58" s="47"/>
      <c r="E58" s="49"/>
      <c r="F58" s="16" t="s">
        <v>13</v>
      </c>
      <c r="G58" s="17">
        <v>547.5</v>
      </c>
      <c r="H58" s="18">
        <v>1</v>
      </c>
      <c r="I58" s="19">
        <f>G58*H58</f>
        <v>547.5</v>
      </c>
    </row>
    <row r="59" spans="1:10" x14ac:dyDescent="0.25">
      <c r="A59" s="39" t="s">
        <v>0</v>
      </c>
      <c r="B59" s="40"/>
      <c r="C59" s="40"/>
      <c r="D59" s="40"/>
      <c r="E59" s="40"/>
      <c r="F59" s="40"/>
      <c r="G59" s="40"/>
      <c r="H59" s="40"/>
      <c r="I59" s="14">
        <f>I58+I57</f>
        <v>1916.25</v>
      </c>
    </row>
    <row r="60" spans="1:10" x14ac:dyDescent="0.25">
      <c r="H60" s="23"/>
    </row>
    <row r="61" spans="1:10" x14ac:dyDescent="0.25">
      <c r="H61" s="23"/>
    </row>
    <row r="62" spans="1:10" x14ac:dyDescent="0.25">
      <c r="H62" s="23"/>
      <c r="J62">
        <v>1</v>
      </c>
    </row>
    <row r="63" spans="1:10" ht="18.75" x14ac:dyDescent="0.25">
      <c r="A63" s="34" t="s">
        <v>18</v>
      </c>
      <c r="B63" s="35"/>
      <c r="C63" s="35"/>
      <c r="D63" s="35"/>
      <c r="E63" s="10" t="s">
        <v>3</v>
      </c>
      <c r="F63" s="36" t="s">
        <v>16</v>
      </c>
      <c r="G63" s="37"/>
      <c r="H63" s="37"/>
      <c r="I63" s="38"/>
    </row>
    <row r="64" spans="1:10" x14ac:dyDescent="0.25">
      <c r="A64" s="41">
        <v>2</v>
      </c>
      <c r="B64" s="11" t="s">
        <v>5</v>
      </c>
      <c r="C64" s="12" t="s">
        <v>6</v>
      </c>
      <c r="D64" s="12" t="s">
        <v>7</v>
      </c>
      <c r="E64" s="12" t="s">
        <v>8</v>
      </c>
      <c r="F64" s="12" t="s">
        <v>9</v>
      </c>
      <c r="G64" s="12" t="s">
        <v>10</v>
      </c>
      <c r="H64" s="12" t="s">
        <v>11</v>
      </c>
      <c r="I64" s="13" t="s">
        <v>12</v>
      </c>
    </row>
    <row r="65" spans="1:10" x14ac:dyDescent="0.25">
      <c r="A65" s="41"/>
      <c r="B65" s="42">
        <v>42319</v>
      </c>
      <c r="C65" s="44" t="s">
        <v>38</v>
      </c>
      <c r="D65" s="46" t="s">
        <v>22</v>
      </c>
      <c r="E65" s="48" t="s">
        <v>39</v>
      </c>
      <c r="F65" s="16" t="s">
        <v>14</v>
      </c>
      <c r="G65" s="17">
        <v>547.5</v>
      </c>
      <c r="H65" s="18">
        <v>2.5</v>
      </c>
      <c r="I65" s="19">
        <f>G65*H65</f>
        <v>1368.75</v>
      </c>
    </row>
    <row r="66" spans="1:10" ht="15" customHeight="1" x14ac:dyDescent="0.25">
      <c r="A66" s="41"/>
      <c r="B66" s="43"/>
      <c r="C66" s="45"/>
      <c r="D66" s="47"/>
      <c r="E66" s="49"/>
      <c r="F66" s="16" t="s">
        <v>13</v>
      </c>
      <c r="G66" s="17">
        <v>547.5</v>
      </c>
      <c r="H66" s="18">
        <v>1</v>
      </c>
      <c r="I66" s="19">
        <f>G66*H66</f>
        <v>547.5</v>
      </c>
    </row>
    <row r="67" spans="1:10" x14ac:dyDescent="0.25">
      <c r="A67" s="39" t="s">
        <v>0</v>
      </c>
      <c r="B67" s="40"/>
      <c r="C67" s="40"/>
      <c r="D67" s="40"/>
      <c r="E67" s="40"/>
      <c r="F67" s="40"/>
      <c r="G67" s="40"/>
      <c r="H67" s="40"/>
      <c r="I67" s="14">
        <f>I66+I65</f>
        <v>1916.25</v>
      </c>
    </row>
    <row r="68" spans="1:10" x14ac:dyDescent="0.25">
      <c r="H68" s="23"/>
    </row>
    <row r="69" spans="1:10" ht="18.75" x14ac:dyDescent="0.25">
      <c r="A69" s="34" t="s">
        <v>43</v>
      </c>
      <c r="B69" s="35"/>
      <c r="C69" s="35"/>
      <c r="D69" s="35"/>
      <c r="E69" s="10" t="s">
        <v>3</v>
      </c>
      <c r="F69" s="36" t="s">
        <v>16</v>
      </c>
      <c r="G69" s="37"/>
      <c r="H69" s="37"/>
      <c r="I69" s="38"/>
    </row>
    <row r="70" spans="1:10" x14ac:dyDescent="0.25">
      <c r="A70" s="41">
        <v>3</v>
      </c>
      <c r="B70" s="11" t="s">
        <v>5</v>
      </c>
      <c r="C70" s="12" t="s">
        <v>6</v>
      </c>
      <c r="D70" s="12" t="s">
        <v>7</v>
      </c>
      <c r="E70" s="12" t="s">
        <v>8</v>
      </c>
      <c r="F70" s="12" t="s">
        <v>9</v>
      </c>
      <c r="G70" s="12" t="s">
        <v>10</v>
      </c>
      <c r="H70" s="12" t="s">
        <v>11</v>
      </c>
      <c r="I70" s="13" t="s">
        <v>12</v>
      </c>
    </row>
    <row r="71" spans="1:10" x14ac:dyDescent="0.25">
      <c r="A71" s="41"/>
      <c r="B71" s="42">
        <v>42332</v>
      </c>
      <c r="C71" s="44" t="s">
        <v>44</v>
      </c>
      <c r="D71" s="46" t="s">
        <v>22</v>
      </c>
      <c r="E71" s="48" t="s">
        <v>45</v>
      </c>
      <c r="F71" s="16" t="s">
        <v>14</v>
      </c>
      <c r="G71" s="17">
        <v>547.5</v>
      </c>
      <c r="H71" s="18">
        <v>2.5</v>
      </c>
      <c r="I71" s="19">
        <f>G71*H71</f>
        <v>1368.75</v>
      </c>
    </row>
    <row r="72" spans="1:10" x14ac:dyDescent="0.25">
      <c r="A72" s="41"/>
      <c r="B72" s="43"/>
      <c r="C72" s="45"/>
      <c r="D72" s="47"/>
      <c r="E72" s="49"/>
      <c r="F72" s="16" t="s">
        <v>13</v>
      </c>
      <c r="G72" s="17">
        <v>547.5</v>
      </c>
      <c r="H72" s="18">
        <v>1</v>
      </c>
      <c r="I72" s="19">
        <f>G72*H72</f>
        <v>547.5</v>
      </c>
    </row>
    <row r="73" spans="1:10" x14ac:dyDescent="0.25">
      <c r="A73" s="39" t="s">
        <v>0</v>
      </c>
      <c r="B73" s="40"/>
      <c r="C73" s="40"/>
      <c r="D73" s="40"/>
      <c r="E73" s="40"/>
      <c r="F73" s="40"/>
      <c r="G73" s="40"/>
      <c r="H73" s="40"/>
      <c r="I73" s="14">
        <f>I72+I71</f>
        <v>1916.25</v>
      </c>
    </row>
    <row r="74" spans="1:10" x14ac:dyDescent="0.25">
      <c r="H74" s="23"/>
    </row>
    <row r="75" spans="1:10" ht="18.75" x14ac:dyDescent="0.25">
      <c r="A75" s="34" t="s">
        <v>48</v>
      </c>
      <c r="B75" s="35"/>
      <c r="C75" s="35"/>
      <c r="D75" s="35"/>
      <c r="E75" s="10" t="s">
        <v>3</v>
      </c>
      <c r="F75" s="36" t="s">
        <v>16</v>
      </c>
      <c r="G75" s="37"/>
      <c r="H75" s="37"/>
      <c r="I75" s="38"/>
    </row>
    <row r="76" spans="1:10" x14ac:dyDescent="0.25">
      <c r="A76" s="41">
        <v>4</v>
      </c>
      <c r="B76" s="11" t="s">
        <v>5</v>
      </c>
      <c r="C76" s="12" t="s">
        <v>6</v>
      </c>
      <c r="D76" s="12" t="s">
        <v>7</v>
      </c>
      <c r="E76" s="12" t="s">
        <v>8</v>
      </c>
      <c r="F76" s="12" t="s">
        <v>9</v>
      </c>
      <c r="G76" s="12" t="s">
        <v>10</v>
      </c>
      <c r="H76" s="12" t="s">
        <v>11</v>
      </c>
      <c r="I76" s="13" t="s">
        <v>12</v>
      </c>
    </row>
    <row r="77" spans="1:10" x14ac:dyDescent="0.25">
      <c r="A77" s="41"/>
      <c r="B77" s="42">
        <v>42319</v>
      </c>
      <c r="C77" s="44" t="s">
        <v>46</v>
      </c>
      <c r="D77" s="46" t="s">
        <v>22</v>
      </c>
      <c r="E77" s="48" t="s">
        <v>47</v>
      </c>
      <c r="F77" s="16" t="s">
        <v>14</v>
      </c>
      <c r="G77" s="17">
        <v>547.5</v>
      </c>
      <c r="H77" s="18">
        <v>3.5</v>
      </c>
      <c r="I77" s="19">
        <f>G77*H77</f>
        <v>1916.25</v>
      </c>
    </row>
    <row r="78" spans="1:10" x14ac:dyDescent="0.25">
      <c r="A78" s="41"/>
      <c r="B78" s="43"/>
      <c r="C78" s="45"/>
      <c r="D78" s="47"/>
      <c r="E78" s="49"/>
      <c r="F78" s="16" t="s">
        <v>13</v>
      </c>
      <c r="G78" s="17">
        <v>547.5</v>
      </c>
      <c r="H78" s="18">
        <v>1</v>
      </c>
      <c r="I78" s="19">
        <f>G78*H78</f>
        <v>547.5</v>
      </c>
    </row>
    <row r="79" spans="1:10" x14ac:dyDescent="0.25">
      <c r="A79" s="39" t="s">
        <v>0</v>
      </c>
      <c r="B79" s="40"/>
      <c r="C79" s="40"/>
      <c r="D79" s="40"/>
      <c r="E79" s="40"/>
      <c r="F79" s="40"/>
      <c r="G79" s="40"/>
      <c r="H79" s="40"/>
      <c r="I79" s="14">
        <f>I78+I77</f>
        <v>2463.75</v>
      </c>
    </row>
    <row r="80" spans="1:10" x14ac:dyDescent="0.25">
      <c r="A80" s="3"/>
      <c r="B80" s="3"/>
      <c r="C80" s="3"/>
      <c r="D80" s="3"/>
      <c r="E80" s="3"/>
      <c r="F80" s="3"/>
      <c r="G80" s="3"/>
      <c r="H80" s="3"/>
      <c r="I80" s="4"/>
      <c r="J80" s="5"/>
    </row>
    <row r="81" spans="1:10" x14ac:dyDescent="0.25">
      <c r="A81" s="2" t="s">
        <v>1</v>
      </c>
      <c r="B81" s="2"/>
      <c r="C81" s="2"/>
      <c r="D81" s="2"/>
      <c r="E81" s="2"/>
      <c r="F81" s="2"/>
      <c r="G81" s="2"/>
      <c r="H81" s="6" t="s">
        <v>0</v>
      </c>
      <c r="I81" s="8">
        <f>I79+I73+I67+I59</f>
        <v>8212.5</v>
      </c>
      <c r="J81" s="7"/>
    </row>
    <row r="82" spans="1:10" x14ac:dyDescent="0.25">
      <c r="A82" s="2"/>
      <c r="B82" s="2"/>
      <c r="C82" s="2"/>
      <c r="D82" s="2"/>
      <c r="E82" s="2"/>
      <c r="F82" s="2"/>
      <c r="G82" s="2"/>
      <c r="H82" s="6"/>
      <c r="I82" s="8"/>
      <c r="J82" s="7"/>
    </row>
    <row r="83" spans="1:10" x14ac:dyDescent="0.25">
      <c r="A83" s="2"/>
      <c r="B83" s="2"/>
      <c r="C83" s="2"/>
      <c r="D83" s="2"/>
      <c r="E83" s="2"/>
      <c r="F83" s="2"/>
      <c r="G83" s="2"/>
      <c r="H83" s="6"/>
      <c r="I83" s="8"/>
      <c r="J83" s="7"/>
    </row>
    <row r="84" spans="1:10" x14ac:dyDescent="0.25">
      <c r="A84" s="2"/>
      <c r="B84" s="2"/>
      <c r="C84" s="2"/>
      <c r="D84" s="2"/>
      <c r="E84" s="2"/>
      <c r="F84" s="2"/>
      <c r="G84" s="2"/>
      <c r="H84" s="6"/>
      <c r="I84" s="8"/>
      <c r="J84" s="7"/>
    </row>
    <row r="85" spans="1:10" x14ac:dyDescent="0.25">
      <c r="A85" s="2"/>
      <c r="B85" s="2"/>
      <c r="C85" s="2"/>
      <c r="D85" s="2"/>
      <c r="E85" s="2"/>
      <c r="F85" s="2"/>
      <c r="G85" s="2"/>
      <c r="H85" s="6"/>
      <c r="I85" s="8"/>
      <c r="J85" s="7"/>
    </row>
    <row r="86" spans="1:10" x14ac:dyDescent="0.25">
      <c r="A86" s="2"/>
      <c r="B86" s="2"/>
      <c r="C86" s="2"/>
      <c r="D86" s="2"/>
      <c r="E86" s="2"/>
      <c r="F86" s="2"/>
      <c r="G86" s="2"/>
      <c r="H86" s="6"/>
      <c r="I86" s="8"/>
      <c r="J86">
        <v>2</v>
      </c>
    </row>
  </sheetData>
  <mergeCells count="84">
    <mergeCell ref="A63:D63"/>
    <mergeCell ref="F63:I63"/>
    <mergeCell ref="A64:A66"/>
    <mergeCell ref="B77:B78"/>
    <mergeCell ref="C77:C78"/>
    <mergeCell ref="D77:D78"/>
    <mergeCell ref="E77:E78"/>
    <mergeCell ref="A76:A78"/>
    <mergeCell ref="A79:H79"/>
    <mergeCell ref="A73:H73"/>
    <mergeCell ref="A75:D75"/>
    <mergeCell ref="F75:I75"/>
    <mergeCell ref="A4:I4"/>
    <mergeCell ref="A53:I53"/>
    <mergeCell ref="A6:D6"/>
    <mergeCell ref="F6:I6"/>
    <mergeCell ref="A10:H10"/>
    <mergeCell ref="A7:A9"/>
    <mergeCell ref="A11:A12"/>
    <mergeCell ref="A40:H40"/>
    <mergeCell ref="A38:A39"/>
    <mergeCell ref="A45:D45"/>
    <mergeCell ref="F45:I45"/>
    <mergeCell ref="A14:A15"/>
    <mergeCell ref="A16:H16"/>
    <mergeCell ref="A13:H13"/>
    <mergeCell ref="A37:D37"/>
    <mergeCell ref="A49:H49"/>
    <mergeCell ref="F37:I37"/>
    <mergeCell ref="A21:D21"/>
    <mergeCell ref="F21:I21"/>
    <mergeCell ref="A22:A24"/>
    <mergeCell ref="B23:B24"/>
    <mergeCell ref="C23:C24"/>
    <mergeCell ref="D23:D24"/>
    <mergeCell ref="E23:E24"/>
    <mergeCell ref="A25:H25"/>
    <mergeCell ref="A35:H35"/>
    <mergeCell ref="A70:A72"/>
    <mergeCell ref="B71:B72"/>
    <mergeCell ref="C71:C72"/>
    <mergeCell ref="D71:D72"/>
    <mergeCell ref="E71:E72"/>
    <mergeCell ref="A67:H67"/>
    <mergeCell ref="A69:D69"/>
    <mergeCell ref="F69:I69"/>
    <mergeCell ref="B65:B66"/>
    <mergeCell ref="C65:C66"/>
    <mergeCell ref="D65:D66"/>
    <mergeCell ref="E65:E66"/>
    <mergeCell ref="B8:B9"/>
    <mergeCell ref="C8:C9"/>
    <mergeCell ref="D8:D9"/>
    <mergeCell ref="E8:E9"/>
    <mergeCell ref="A17:A18"/>
    <mergeCell ref="A19:H19"/>
    <mergeCell ref="A31:D31"/>
    <mergeCell ref="F31:I31"/>
    <mergeCell ref="A32:A34"/>
    <mergeCell ref="B33:B34"/>
    <mergeCell ref="C33:C34"/>
    <mergeCell ref="D33:D34"/>
    <mergeCell ref="E33:E34"/>
    <mergeCell ref="A26:A28"/>
    <mergeCell ref="B27:B28"/>
    <mergeCell ref="C27:C28"/>
    <mergeCell ref="D27:D28"/>
    <mergeCell ref="E27:E28"/>
    <mergeCell ref="A29:H29"/>
    <mergeCell ref="A41:A42"/>
    <mergeCell ref="A43:H43"/>
    <mergeCell ref="A46:A48"/>
    <mergeCell ref="B47:B48"/>
    <mergeCell ref="C47:C48"/>
    <mergeCell ref="D47:D48"/>
    <mergeCell ref="E47:E48"/>
    <mergeCell ref="A55:D55"/>
    <mergeCell ref="F55:I55"/>
    <mergeCell ref="A59:H59"/>
    <mergeCell ref="A56:A58"/>
    <mergeCell ref="B57:B58"/>
    <mergeCell ref="C57:C58"/>
    <mergeCell ref="D57:D58"/>
    <mergeCell ref="E57:E58"/>
  </mergeCells>
  <pageMargins left="0.511811024" right="0.511811024" top="0.78740157499999996" bottom="0.78740157499999996" header="0.31496062000000002" footer="0.31496062000000002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.</vt:lpstr>
      <vt:lpstr>'.'!Area_de_impressao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2017-10-10T21:38:57Z</cp:lastPrinted>
  <dcterms:created xsi:type="dcterms:W3CDTF">2017-09-15T20:48:28Z</dcterms:created>
  <dcterms:modified xsi:type="dcterms:W3CDTF">2017-10-25T14:18:57Z</dcterms:modified>
</cp:coreProperties>
</file>